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ndbal.sharepoint.com/sites/NHVVerServProdOntw/Gedeelde documenten/General/Schoolhandbal/10. Hoe organiseer je een schoolhandbaltoernooi/Nieuwe website/"/>
    </mc:Choice>
  </mc:AlternateContent>
  <xr:revisionPtr revIDLastSave="0" documentId="8_{192D78A0-CA5F-4050-8094-508F060815D5}" xr6:coauthVersionLast="47" xr6:coauthVersionMax="47" xr10:uidLastSave="{00000000-0000-0000-0000-000000000000}"/>
  <bookViews>
    <workbookView xWindow="-120" yWindow="-120" windowWidth="29040" windowHeight="15840" activeTab="6" xr2:uid="{025DA342-08BC-411E-B471-6610580C74EF}"/>
  </bookViews>
  <sheets>
    <sheet name="Inschrijvingen scholen" sheetId="8" r:id="rId1"/>
    <sheet name="Poule-indeling" sheetId="6" r:id="rId2"/>
    <sheet name="Sleutel 4" sheetId="1" r:id="rId3"/>
    <sheet name="Sleutel 5" sheetId="2" r:id="rId4"/>
    <sheet name="Sleutel 6" sheetId="4" r:id="rId5"/>
    <sheet name="Sleutel 7" sheetId="5" r:id="rId6"/>
    <sheet name="Wedstrijdprogramma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 a="1"/>
  <c r="D20" i="4" s="1"/>
  <c r="D19" i="4" a="1"/>
  <c r="D19" i="4" s="1"/>
  <c r="D18" i="4" a="1"/>
  <c r="D18" i="4" s="1"/>
  <c r="D17" i="4" a="1"/>
  <c r="D17" i="4" s="1"/>
  <c r="D16" i="4" a="1"/>
  <c r="D16" i="4" s="1"/>
  <c r="D18" i="1" a="1"/>
  <c r="D18" i="1" s="1"/>
  <c r="D24" i="2" a="1"/>
  <c r="D24" i="2" s="1"/>
  <c r="D25" i="2" a="1"/>
  <c r="D25" i="2" s="1"/>
  <c r="D23" i="2" a="1"/>
  <c r="D23" i="2" s="1"/>
  <c r="D22" i="2" a="1"/>
  <c r="D22" i="2" s="1"/>
  <c r="D18" i="2" a="1"/>
  <c r="D18" i="2" s="1"/>
  <c r="D17" i="2" a="1"/>
  <c r="D17" i="2" s="1"/>
  <c r="D16" i="2" a="1"/>
  <c r="D16" i="2" s="1"/>
  <c r="D15" i="2" a="1"/>
  <c r="D15" i="2" s="1"/>
  <c r="D24" i="5" a="1"/>
  <c r="D24" i="5" s="1"/>
  <c r="D23" i="5" a="1"/>
  <c r="D23" i="5" s="1"/>
  <c r="D22" i="5" a="1"/>
  <c r="D22" i="5" s="1"/>
  <c r="D21" i="5" a="1"/>
  <c r="D21" i="5" s="1"/>
  <c r="D20" i="5" a="1"/>
  <c r="D20" i="5" s="1"/>
  <c r="D19" i="5" a="1"/>
  <c r="D19" i="5" s="1"/>
  <c r="R35" i="5"/>
  <c r="Q35" i="5"/>
  <c r="P35" i="5"/>
  <c r="O35" i="5"/>
  <c r="N35" i="5"/>
  <c r="M35" i="5"/>
  <c r="R34" i="5"/>
  <c r="Q34" i="5"/>
  <c r="P34" i="5"/>
  <c r="O34" i="5"/>
  <c r="N34" i="5"/>
  <c r="M34" i="5"/>
  <c r="R33" i="5"/>
  <c r="O33" i="5"/>
  <c r="Q33" i="5"/>
  <c r="P33" i="5"/>
  <c r="N33" i="5"/>
  <c r="M33" i="5"/>
  <c r="R32" i="5"/>
  <c r="Q32" i="5"/>
  <c r="P32" i="5"/>
  <c r="O32" i="5"/>
  <c r="N32" i="5"/>
  <c r="M32" i="5"/>
  <c r="R31" i="5"/>
  <c r="Q31" i="5"/>
  <c r="P31" i="5"/>
  <c r="O31" i="5"/>
  <c r="N31" i="5"/>
  <c r="M31" i="5"/>
  <c r="R30" i="5"/>
  <c r="Q30" i="5"/>
  <c r="P30" i="5"/>
  <c r="O30" i="5"/>
  <c r="N30" i="5"/>
  <c r="M30" i="5"/>
  <c r="D20" i="1" a="1"/>
  <c r="D20" i="1" s="1"/>
  <c r="D19" i="1" a="1"/>
  <c r="D19" i="1" s="1"/>
  <c r="D14" i="1" a="1"/>
  <c r="D14" i="1" s="1"/>
  <c r="D13" i="1" a="1"/>
  <c r="D13" i="1" s="1"/>
  <c r="D12" i="1" a="1"/>
  <c r="D12" i="1" s="1"/>
  <c r="R29" i="5"/>
  <c r="Q29" i="5"/>
  <c r="P29" i="5"/>
  <c r="O29" i="5"/>
  <c r="N29" i="5"/>
  <c r="M29" i="5"/>
  <c r="Q27" i="4"/>
  <c r="Q30" i="4"/>
  <c r="P30" i="4"/>
  <c r="O30" i="4"/>
  <c r="N30" i="4"/>
  <c r="M30" i="4"/>
  <c r="Q29" i="4"/>
  <c r="P29" i="4"/>
  <c r="O29" i="4"/>
  <c r="N29" i="4"/>
  <c r="M29" i="4"/>
  <c r="Q28" i="4"/>
  <c r="P28" i="4"/>
  <c r="O28" i="4"/>
  <c r="N28" i="4"/>
  <c r="M28" i="4"/>
  <c r="P27" i="4"/>
  <c r="O27" i="4"/>
  <c r="N27" i="4"/>
  <c r="M27" i="4"/>
  <c r="Q26" i="4"/>
  <c r="P25" i="4"/>
  <c r="P26" i="4"/>
  <c r="O26" i="4"/>
  <c r="N26" i="4"/>
  <c r="M26" i="4"/>
  <c r="Q25" i="4"/>
  <c r="U35" i="5"/>
  <c r="U34" i="5"/>
  <c r="U33" i="5"/>
  <c r="U32" i="5"/>
  <c r="U31" i="5"/>
  <c r="U30" i="5"/>
  <c r="U29" i="5"/>
  <c r="T35" i="5"/>
  <c r="T34" i="5"/>
  <c r="V34" i="5" s="1"/>
  <c r="T33" i="5"/>
  <c r="T32" i="5"/>
  <c r="T31" i="5"/>
  <c r="T30" i="5"/>
  <c r="T29" i="5"/>
  <c r="J35" i="5" a="1"/>
  <c r="J35" i="5" s="1"/>
  <c r="J34" i="5" a="1"/>
  <c r="J34" i="5" s="1"/>
  <c r="J33" i="5" a="1"/>
  <c r="J33" i="5" s="1"/>
  <c r="J32" i="5" a="1"/>
  <c r="J32" i="5" s="1"/>
  <c r="J31" i="5" a="1"/>
  <c r="J31" i="5" s="1"/>
  <c r="J30" i="5" a="1"/>
  <c r="J30" i="5" s="1"/>
  <c r="J29" i="5" a="1"/>
  <c r="J29" i="5" s="1"/>
  <c r="T27" i="4"/>
  <c r="T29" i="4"/>
  <c r="T28" i="4"/>
  <c r="T30" i="4"/>
  <c r="T26" i="4"/>
  <c r="T25" i="4"/>
  <c r="S30" i="4"/>
  <c r="S29" i="4"/>
  <c r="S28" i="4"/>
  <c r="S27" i="4"/>
  <c r="S26" i="4"/>
  <c r="S25" i="4"/>
  <c r="O25" i="4"/>
  <c r="M25" i="4"/>
  <c r="N25" i="4"/>
  <c r="J30" i="4" a="1"/>
  <c r="J30" i="4" s="1"/>
  <c r="J29" i="4" a="1"/>
  <c r="J29" i="4" s="1"/>
  <c r="J28" i="4" a="1"/>
  <c r="J28" i="4" s="1"/>
  <c r="J27" i="4" a="1"/>
  <c r="J27" i="4" s="1"/>
  <c r="J26" i="4" a="1"/>
  <c r="J26" i="4" s="1"/>
  <c r="J25" i="4" a="1"/>
  <c r="J25" i="4" s="1"/>
  <c r="R47" i="2"/>
  <c r="R46" i="2"/>
  <c r="R45" i="2"/>
  <c r="R44" i="2"/>
  <c r="R43" i="2"/>
  <c r="R30" i="2"/>
  <c r="Q47" i="2"/>
  <c r="Q46" i="2"/>
  <c r="Q45" i="2"/>
  <c r="Q44" i="2"/>
  <c r="Q43" i="2"/>
  <c r="O47" i="2"/>
  <c r="N47" i="2"/>
  <c r="M47" i="2"/>
  <c r="L47" i="2"/>
  <c r="O46" i="2"/>
  <c r="N46" i="2"/>
  <c r="M46" i="2"/>
  <c r="L46" i="2"/>
  <c r="O45" i="2"/>
  <c r="N45" i="2"/>
  <c r="M45" i="2"/>
  <c r="L45" i="2"/>
  <c r="O44" i="2"/>
  <c r="N44" i="2"/>
  <c r="M44" i="2"/>
  <c r="L44" i="2"/>
  <c r="O43" i="2"/>
  <c r="N43" i="2"/>
  <c r="M43" i="2"/>
  <c r="L43" i="2"/>
  <c r="R31" i="2"/>
  <c r="L30" i="2"/>
  <c r="L34" i="2"/>
  <c r="R34" i="2"/>
  <c r="R33" i="2"/>
  <c r="R32" i="2"/>
  <c r="Q34" i="2"/>
  <c r="Q33" i="2"/>
  <c r="Q32" i="2"/>
  <c r="Q31" i="2"/>
  <c r="Q30" i="2"/>
  <c r="O34" i="2"/>
  <c r="N34" i="2"/>
  <c r="M34" i="2"/>
  <c r="M30" i="2"/>
  <c r="O33" i="2"/>
  <c r="M33" i="2"/>
  <c r="N33" i="2"/>
  <c r="L33" i="2"/>
  <c r="L32" i="2"/>
  <c r="L31" i="2"/>
  <c r="O32" i="2"/>
  <c r="N32" i="2"/>
  <c r="M32" i="2"/>
  <c r="M31" i="2"/>
  <c r="O31" i="2"/>
  <c r="N31" i="2"/>
  <c r="O30" i="2"/>
  <c r="N30" i="2"/>
  <c r="I30" i="2" a="1"/>
  <c r="I30" i="2" s="1"/>
  <c r="I31" i="2" a="1"/>
  <c r="I31" i="2" s="1"/>
  <c r="I32" i="2" a="1"/>
  <c r="I32" i="2" s="1"/>
  <c r="I33" i="2" a="1"/>
  <c r="I33" i="2" s="1"/>
  <c r="I47" i="2" a="1"/>
  <c r="I47" i="2" s="1"/>
  <c r="I46" i="2" a="1"/>
  <c r="I46" i="2" s="1"/>
  <c r="I45" i="2" a="1"/>
  <c r="I45" i="2" s="1"/>
  <c r="I44" i="2" a="1"/>
  <c r="I44" i="2" s="1"/>
  <c r="I43" i="2" a="1"/>
  <c r="I43" i="2" s="1"/>
  <c r="I34" i="2" a="1"/>
  <c r="I34" i="2" s="1"/>
  <c r="C30" i="2" a="1"/>
  <c r="C30" i="2" s="1"/>
  <c r="N38" i="1"/>
  <c r="M38" i="1"/>
  <c r="L38" i="1"/>
  <c r="N37" i="1"/>
  <c r="M37" i="1"/>
  <c r="L37" i="1"/>
  <c r="N36" i="1"/>
  <c r="M36" i="1"/>
  <c r="L36" i="1"/>
  <c r="N35" i="1"/>
  <c r="M35" i="1"/>
  <c r="L35" i="1"/>
  <c r="N28" i="1"/>
  <c r="N29" i="1"/>
  <c r="M29" i="1"/>
  <c r="L29" i="1"/>
  <c r="M28" i="1"/>
  <c r="L28" i="1"/>
  <c r="N27" i="1"/>
  <c r="M27" i="1"/>
  <c r="L27" i="1"/>
  <c r="N26" i="1"/>
  <c r="M26" i="1"/>
  <c r="L26" i="1"/>
  <c r="Q38" i="1"/>
  <c r="Q37" i="1"/>
  <c r="Q36" i="1"/>
  <c r="Q35" i="1"/>
  <c r="P38" i="1"/>
  <c r="P37" i="1"/>
  <c r="P36" i="1"/>
  <c r="P35" i="1"/>
  <c r="Q29" i="1"/>
  <c r="Q28" i="1"/>
  <c r="Q27" i="1"/>
  <c r="Q26" i="1"/>
  <c r="P29" i="1"/>
  <c r="P28" i="1"/>
  <c r="P27" i="1"/>
  <c r="P26" i="1"/>
  <c r="R26" i="4" l="1"/>
  <c r="U26" i="4"/>
  <c r="S35" i="5"/>
  <c r="S34" i="5"/>
  <c r="S33" i="5"/>
  <c r="S32" i="5"/>
  <c r="S31" i="5"/>
  <c r="S30" i="5"/>
  <c r="S29" i="5"/>
  <c r="R30" i="4"/>
  <c r="R29" i="4"/>
  <c r="R28" i="4"/>
  <c r="R27" i="4"/>
  <c r="V33" i="5"/>
  <c r="V35" i="5"/>
  <c r="V32" i="5"/>
  <c r="V31" i="5"/>
  <c r="V30" i="5"/>
  <c r="V29" i="5"/>
  <c r="U30" i="4"/>
  <c r="U29" i="4"/>
  <c r="U27" i="4"/>
  <c r="U28" i="4"/>
  <c r="U25" i="4"/>
  <c r="S44" i="2"/>
  <c r="P46" i="2"/>
  <c r="S46" i="2"/>
  <c r="S47" i="2"/>
  <c r="P47" i="2"/>
  <c r="S45" i="2"/>
  <c r="P45" i="2"/>
  <c r="S43" i="2"/>
  <c r="P43" i="2"/>
  <c r="P44" i="2"/>
  <c r="O37" i="1"/>
  <c r="S33" i="2"/>
  <c r="S32" i="2"/>
  <c r="S34" i="2"/>
  <c r="P32" i="2"/>
  <c r="S30" i="2"/>
  <c r="S31" i="2"/>
  <c r="P31" i="2"/>
  <c r="P34" i="2"/>
  <c r="P30" i="2"/>
  <c r="P33" i="2"/>
  <c r="O38" i="1"/>
  <c r="O35" i="1"/>
  <c r="O36" i="1"/>
  <c r="O29" i="1"/>
  <c r="O26" i="1"/>
  <c r="O28" i="1"/>
  <c r="O27" i="1"/>
  <c r="R28" i="1"/>
  <c r="R38" i="1"/>
  <c r="R37" i="1"/>
  <c r="R35" i="1"/>
  <c r="R36" i="1"/>
  <c r="R27" i="1"/>
  <c r="R29" i="1"/>
  <c r="R26" i="1"/>
  <c r="I38" i="1" a="1"/>
  <c r="I38" i="1" s="1"/>
  <c r="I37" i="1" a="1"/>
  <c r="I37" i="1" s="1"/>
  <c r="I36" i="1" a="1"/>
  <c r="I36" i="1" s="1"/>
  <c r="I35" i="1" a="1"/>
  <c r="I35" i="1" s="1"/>
  <c r="I29" i="1" a="1"/>
  <c r="I29" i="1" s="1"/>
  <c r="I28" i="1" a="1"/>
  <c r="I28" i="1" s="1"/>
  <c r="I27" i="1" a="1"/>
  <c r="I27" i="1" s="1"/>
  <c r="I26" i="1" a="1"/>
  <c r="I26" i="1" s="1"/>
  <c r="D49" i="5" a="1"/>
  <c r="D49" i="5" s="1"/>
  <c r="C49" i="5" a="1"/>
  <c r="C49" i="5" s="1"/>
  <c r="D48" i="5" a="1"/>
  <c r="D48" i="5" s="1"/>
  <c r="C48" i="5" a="1"/>
  <c r="C48" i="5" s="1"/>
  <c r="D47" i="5" a="1"/>
  <c r="D47" i="5" s="1"/>
  <c r="C47" i="5" a="1"/>
  <c r="C47" i="5" s="1"/>
  <c r="D46" i="5" a="1"/>
  <c r="D46" i="5" s="1"/>
  <c r="C46" i="5" a="1"/>
  <c r="C46" i="5" s="1"/>
  <c r="D45" i="5" a="1"/>
  <c r="D45" i="5" s="1"/>
  <c r="C45" i="5" a="1"/>
  <c r="C45" i="5" s="1"/>
  <c r="D44" i="5" a="1"/>
  <c r="D44" i="5" s="1"/>
  <c r="C44" i="5" a="1"/>
  <c r="C44" i="5" s="1"/>
  <c r="D43" i="5" a="1"/>
  <c r="D43" i="5" s="1"/>
  <c r="C43" i="5" a="1"/>
  <c r="C43" i="5" s="1"/>
  <c r="D42" i="5" a="1"/>
  <c r="D42" i="5" s="1"/>
  <c r="C42" i="5" a="1"/>
  <c r="C42" i="5" s="1"/>
  <c r="D41" i="5" a="1"/>
  <c r="D41" i="5" s="1"/>
  <c r="C41" i="5" a="1"/>
  <c r="C41" i="5" s="1"/>
  <c r="D40" i="5" a="1"/>
  <c r="D40" i="5" s="1"/>
  <c r="C40" i="5" a="1"/>
  <c r="C40" i="5" s="1"/>
  <c r="D39" i="5" a="1"/>
  <c r="D39" i="5" s="1"/>
  <c r="C39" i="5" a="1"/>
  <c r="C39" i="5" s="1"/>
  <c r="D38" i="5" a="1"/>
  <c r="D38" i="5" s="1"/>
  <c r="C38" i="5" a="1"/>
  <c r="C38" i="5" s="1"/>
  <c r="D37" i="5" a="1"/>
  <c r="D37" i="5" s="1"/>
  <c r="C37" i="5" a="1"/>
  <c r="C37" i="5" s="1"/>
  <c r="D36" i="5" a="1"/>
  <c r="D36" i="5" s="1"/>
  <c r="C36" i="5" a="1"/>
  <c r="C36" i="5" s="1"/>
  <c r="D35" i="5" a="1"/>
  <c r="D35" i="5" s="1"/>
  <c r="C35" i="5" a="1"/>
  <c r="C35" i="5" s="1"/>
  <c r="D34" i="5" a="1"/>
  <c r="D34" i="5" s="1"/>
  <c r="C34" i="5" a="1"/>
  <c r="C34" i="5" s="1"/>
  <c r="D33" i="5" a="1"/>
  <c r="D33" i="5" s="1"/>
  <c r="C33" i="5" a="1"/>
  <c r="C33" i="5" s="1"/>
  <c r="D32" i="5" a="1"/>
  <c r="D32" i="5" s="1"/>
  <c r="C32" i="5" a="1"/>
  <c r="C32" i="5" s="1"/>
  <c r="D31" i="5" a="1"/>
  <c r="D31" i="5" s="1"/>
  <c r="C31" i="5" a="1"/>
  <c r="C31" i="5" s="1"/>
  <c r="D30" i="5" a="1"/>
  <c r="D30" i="5" s="1"/>
  <c r="C30" i="5" a="1"/>
  <c r="C30" i="5" s="1"/>
  <c r="D29" i="5" a="1"/>
  <c r="D29" i="5" s="1"/>
  <c r="C29" i="5" a="1"/>
  <c r="C29" i="5" s="1"/>
  <c r="D39" i="4" a="1"/>
  <c r="D39" i="4" s="1"/>
  <c r="C39" i="4" a="1"/>
  <c r="C39" i="4" s="1"/>
  <c r="D38" i="4" a="1"/>
  <c r="D38" i="4" s="1"/>
  <c r="C38" i="4" a="1"/>
  <c r="C38" i="4" s="1"/>
  <c r="D37" i="4" a="1"/>
  <c r="D37" i="4" s="1"/>
  <c r="C37" i="4" a="1"/>
  <c r="C37" i="4" s="1"/>
  <c r="D36" i="4" a="1"/>
  <c r="D36" i="4" s="1"/>
  <c r="C36" i="4" a="1"/>
  <c r="C36" i="4" s="1"/>
  <c r="D35" i="4" a="1"/>
  <c r="D35" i="4" s="1"/>
  <c r="C35" i="4" a="1"/>
  <c r="C35" i="4" s="1"/>
  <c r="D34" i="4" a="1"/>
  <c r="D34" i="4" s="1"/>
  <c r="C34" i="4" a="1"/>
  <c r="C34" i="4" s="1"/>
  <c r="D33" i="4" a="1"/>
  <c r="D33" i="4" s="1"/>
  <c r="C33" i="4" a="1"/>
  <c r="C33" i="4" s="1"/>
  <c r="D32" i="4" a="1"/>
  <c r="D32" i="4" s="1"/>
  <c r="C32" i="4" a="1"/>
  <c r="C32" i="4" s="1"/>
  <c r="D31" i="4" a="1"/>
  <c r="D31" i="4" s="1"/>
  <c r="C31" i="4" a="1"/>
  <c r="C31" i="4" s="1"/>
  <c r="D30" i="4" a="1"/>
  <c r="D30" i="4" s="1"/>
  <c r="C30" i="4" a="1"/>
  <c r="C30" i="4" s="1"/>
  <c r="D29" i="4" a="1"/>
  <c r="D29" i="4" s="1"/>
  <c r="C29" i="4" a="1"/>
  <c r="C29" i="4" s="1"/>
  <c r="D28" i="4" a="1"/>
  <c r="D28" i="4" s="1"/>
  <c r="C28" i="4" a="1"/>
  <c r="C28" i="4" s="1"/>
  <c r="D27" i="4" a="1"/>
  <c r="D27" i="4" s="1"/>
  <c r="C27" i="4" a="1"/>
  <c r="C27" i="4" s="1"/>
  <c r="D26" i="4" a="1"/>
  <c r="D26" i="4" s="1"/>
  <c r="C26" i="4" a="1"/>
  <c r="C26" i="4" s="1"/>
  <c r="D25" i="4" a="1"/>
  <c r="D25" i="4" s="1"/>
  <c r="C25" i="4" a="1"/>
  <c r="C25" i="4" s="1"/>
  <c r="D52" i="2" a="1"/>
  <c r="D52" i="2" s="1"/>
  <c r="C52" i="2" a="1"/>
  <c r="C52" i="2" s="1"/>
  <c r="D51" i="2" a="1"/>
  <c r="D51" i="2" s="1"/>
  <c r="C51" i="2" a="1"/>
  <c r="C51" i="2" s="1"/>
  <c r="D50" i="2" a="1"/>
  <c r="D50" i="2" s="1"/>
  <c r="C50" i="2" a="1"/>
  <c r="C50" i="2" s="1"/>
  <c r="D49" i="2" a="1"/>
  <c r="D49" i="2" s="1"/>
  <c r="C49" i="2" a="1"/>
  <c r="C49" i="2" s="1"/>
  <c r="D48" i="2" a="1"/>
  <c r="D48" i="2" s="1"/>
  <c r="C48" i="2" a="1"/>
  <c r="C48" i="2" s="1"/>
  <c r="D47" i="2" a="1"/>
  <c r="D47" i="2" s="1"/>
  <c r="C47" i="2" a="1"/>
  <c r="C47" i="2" s="1"/>
  <c r="D46" i="2" a="1"/>
  <c r="D46" i="2" s="1"/>
  <c r="C46" i="2" a="1"/>
  <c r="C46" i="2" s="1"/>
  <c r="D45" i="2" a="1"/>
  <c r="D45" i="2" s="1"/>
  <c r="C45" i="2" a="1"/>
  <c r="C45" i="2" s="1"/>
  <c r="D44" i="2" a="1"/>
  <c r="D44" i="2" s="1"/>
  <c r="C44" i="2" a="1"/>
  <c r="C44" i="2" s="1"/>
  <c r="D43" i="2" a="1"/>
  <c r="D43" i="2" s="1"/>
  <c r="C43" i="2" a="1"/>
  <c r="C43" i="2" s="1"/>
  <c r="D39" i="2" a="1"/>
  <c r="D39" i="2" s="1"/>
  <c r="C39" i="2" a="1"/>
  <c r="C39" i="2" s="1"/>
  <c r="D38" i="2" a="1"/>
  <c r="D38" i="2" s="1"/>
  <c r="C38" i="2" a="1"/>
  <c r="C38" i="2" s="1"/>
  <c r="D37" i="2" a="1"/>
  <c r="D37" i="2" s="1"/>
  <c r="C37" i="2" a="1"/>
  <c r="C37" i="2" s="1"/>
  <c r="D36" i="2" a="1"/>
  <c r="D36" i="2" s="1"/>
  <c r="C36" i="2" a="1"/>
  <c r="C36" i="2" s="1"/>
  <c r="D35" i="2" a="1"/>
  <c r="D35" i="2" s="1"/>
  <c r="C35" i="2" a="1"/>
  <c r="C35" i="2" s="1"/>
  <c r="D34" i="2" a="1"/>
  <c r="D34" i="2" s="1"/>
  <c r="C34" i="2" a="1"/>
  <c r="C34" i="2" s="1"/>
  <c r="D33" i="2" a="1"/>
  <c r="D33" i="2" s="1"/>
  <c r="C33" i="2" a="1"/>
  <c r="C33" i="2" s="1"/>
  <c r="D32" i="2" a="1"/>
  <c r="D32" i="2" s="1"/>
  <c r="C32" i="2" a="1"/>
  <c r="C32" i="2" s="1"/>
  <c r="D31" i="2" a="1"/>
  <c r="D31" i="2" s="1"/>
  <c r="C31" i="2" a="1"/>
  <c r="C31" i="2" s="1"/>
  <c r="D30" i="2" a="1"/>
  <c r="D30" i="2" s="1"/>
  <c r="D40" i="1" a="1"/>
  <c r="D40" i="1" s="1"/>
  <c r="C40" i="1" a="1"/>
  <c r="C40" i="1" s="1"/>
  <c r="D39" i="1" a="1"/>
  <c r="D39" i="1" s="1"/>
  <c r="D38" i="1" a="1"/>
  <c r="D38" i="1" s="1"/>
  <c r="C39" i="1" a="1"/>
  <c r="C39" i="1" s="1"/>
  <c r="C38" i="1" a="1"/>
  <c r="C38" i="1" s="1"/>
  <c r="D37" i="1" a="1"/>
  <c r="D37" i="1" s="1"/>
  <c r="C37" i="1" a="1"/>
  <c r="C37" i="1" s="1"/>
  <c r="D36" i="1" a="1"/>
  <c r="D36" i="1" s="1"/>
  <c r="C36" i="1" a="1"/>
  <c r="C36" i="1" s="1"/>
  <c r="D35" i="1" a="1"/>
  <c r="D35" i="1" s="1"/>
  <c r="C35" i="1" a="1"/>
  <c r="C35" i="1" s="1"/>
  <c r="D31" i="1" a="1"/>
  <c r="D31" i="1" s="1"/>
  <c r="C31" i="1" a="1"/>
  <c r="C31" i="1" s="1"/>
  <c r="D30" i="1" a="1"/>
  <c r="D30" i="1" s="1"/>
  <c r="C30" i="1" a="1"/>
  <c r="C30" i="1" s="1"/>
  <c r="D29" i="1" a="1"/>
  <c r="D29" i="1" s="1"/>
  <c r="C29" i="1" a="1"/>
  <c r="C29" i="1" s="1"/>
  <c r="D28" i="1" a="1"/>
  <c r="D28" i="1" s="1"/>
  <c r="C28" i="1" a="1"/>
  <c r="C28" i="1" s="1"/>
  <c r="D27" i="1" a="1"/>
  <c r="D27" i="1" s="1"/>
  <c r="C27" i="1" a="1"/>
  <c r="C27" i="1" s="1"/>
  <c r="D26" i="1" a="1"/>
  <c r="D26" i="1" s="1"/>
  <c r="C26" i="1" a="1"/>
  <c r="C26" i="1" s="1"/>
  <c r="W34" i="5" l="1"/>
  <c r="W31" i="5"/>
  <c r="W32" i="5"/>
  <c r="W33" i="5"/>
  <c r="W35" i="5"/>
  <c r="W30" i="5"/>
  <c r="W29" i="5"/>
  <c r="T44" i="2"/>
  <c r="T45" i="2"/>
  <c r="T46" i="2"/>
  <c r="T47" i="2"/>
  <c r="T43" i="2"/>
  <c r="T30" i="2"/>
  <c r="T34" i="2"/>
  <c r="T32" i="2"/>
  <c r="T31" i="2"/>
  <c r="T33" i="2"/>
  <c r="S26" i="1"/>
  <c r="S37" i="1"/>
  <c r="S35" i="1"/>
  <c r="S38" i="1"/>
  <c r="S36" i="1"/>
  <c r="S27" i="1"/>
  <c r="S28" i="1"/>
  <c r="S29" i="1"/>
  <c r="R25" i="4"/>
  <c r="V25" i="4" l="1"/>
  <c r="V30" i="4"/>
  <c r="V26" i="4"/>
  <c r="V29" i="4"/>
  <c r="V27" i="4"/>
  <c r="V28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<sst xmlns="http://schemas.openxmlformats.org/spreadsheetml/2006/main" count="444" uniqueCount="139">
  <si>
    <t>INSCHRIJVINGEN SCHOLEN</t>
  </si>
  <si>
    <t>Meisjes</t>
  </si>
  <si>
    <t>Nr.</t>
  </si>
  <si>
    <t>Naam School</t>
  </si>
  <si>
    <t>Contactpersoon</t>
  </si>
  <si>
    <t>Email</t>
  </si>
  <si>
    <t>Telefoon</t>
  </si>
  <si>
    <t>Groep</t>
  </si>
  <si>
    <t>Aantal teams</t>
  </si>
  <si>
    <t>Jongens</t>
  </si>
  <si>
    <t>Gemengde teams</t>
  </si>
  <si>
    <t>POULE-INDELING</t>
  </si>
  <si>
    <t xml:space="preserve">Poule A </t>
  </si>
  <si>
    <t>School</t>
  </si>
  <si>
    <t>Plaats</t>
  </si>
  <si>
    <t>Categorie</t>
  </si>
  <si>
    <t xml:space="preserve">Poule B </t>
  </si>
  <si>
    <t xml:space="preserve"> </t>
  </si>
  <si>
    <t xml:space="preserve">Poule C </t>
  </si>
  <si>
    <t xml:space="preserve">Poule D </t>
  </si>
  <si>
    <t>Poule E</t>
  </si>
  <si>
    <t>Gemengd</t>
  </si>
  <si>
    <t>Poule F</t>
  </si>
  <si>
    <t xml:space="preserve">POULE INDELING EN WEDSTRIJDSCHEMA </t>
  </si>
  <si>
    <t>Uitgaande van  4 poules van 5 teams</t>
  </si>
  <si>
    <t>Sleutel  4 teams</t>
  </si>
  <si>
    <t>speelronde 1</t>
  </si>
  <si>
    <t>1 – 2</t>
  </si>
  <si>
    <t>3 – 4</t>
  </si>
  <si>
    <t>Speelronde 2</t>
  </si>
  <si>
    <t>2 – 3</t>
  </si>
  <si>
    <t>4 – 1</t>
  </si>
  <si>
    <t>speelronde 3</t>
  </si>
  <si>
    <t>1 – 3</t>
  </si>
  <si>
    <t>2 – 4</t>
  </si>
  <si>
    <t>POULE INDELING</t>
  </si>
  <si>
    <t>Alleen cellen met deze kleur kunnen worden ingevuld'.</t>
  </si>
  <si>
    <t>A1</t>
  </si>
  <si>
    <t>Vervang in cel C11  A1 door schoolnaam idem voor A2  t/m A4; Overal waar verder A1 staat verschijnt de schoolnaam idem voor A2 t/m A4.</t>
  </si>
  <si>
    <t>A2</t>
  </si>
  <si>
    <t>Men hoeft alleen de uitslag van de wedstrijd in te vullen en het programma verwerkt de uitslagen in de standenlijst.</t>
  </si>
  <si>
    <t>A3</t>
  </si>
  <si>
    <t>A4</t>
  </si>
  <si>
    <t>B1</t>
  </si>
  <si>
    <t>B2</t>
  </si>
  <si>
    <t>B3</t>
  </si>
  <si>
    <t>B4</t>
  </si>
  <si>
    <t>WEDSTRIJDPROGRAMMA</t>
  </si>
  <si>
    <t>Uitslagen en standenlijst</t>
  </si>
  <si>
    <t>Poule A</t>
  </si>
  <si>
    <t>wedstrijd</t>
  </si>
  <si>
    <t>Tijd</t>
  </si>
  <si>
    <t>Team 1</t>
  </si>
  <si>
    <t>Team 2</t>
  </si>
  <si>
    <t>Uitslag</t>
  </si>
  <si>
    <t>SCHOOL</t>
  </si>
  <si>
    <t xml:space="preserve">WEDSTRIJD PUNTEN </t>
  </si>
  <si>
    <t>TOT.</t>
  </si>
  <si>
    <t>VOOR</t>
  </si>
  <si>
    <t>TEGEN</t>
  </si>
  <si>
    <t>VERS.</t>
  </si>
  <si>
    <t>NR.</t>
  </si>
  <si>
    <t>Poule B</t>
  </si>
  <si>
    <t>Finale ronde</t>
  </si>
  <si>
    <t xml:space="preserve">Nr. </t>
  </si>
  <si>
    <t>Nr. 1 Poule A</t>
  </si>
  <si>
    <t>Nr. 2 Poule B</t>
  </si>
  <si>
    <t>Nr. 1 Poule B</t>
  </si>
  <si>
    <t>Nr. 2 Poule A</t>
  </si>
  <si>
    <t xml:space="preserve">Troost finale </t>
  </si>
  <si>
    <t>Verliezer wedstr. nr.13</t>
  </si>
  <si>
    <t>Verliezer wedstr. nr.14</t>
  </si>
  <si>
    <t>Finale</t>
  </si>
  <si>
    <t>Winnaar wedstr. nr.13</t>
  </si>
  <si>
    <t>Winnaar wedstr. nr.14</t>
  </si>
  <si>
    <t>PRIJSUITREIKING !!!</t>
  </si>
  <si>
    <t>Uitgaande van  2 poules van 5 teams</t>
  </si>
  <si>
    <t>Sleutel  5 teams</t>
  </si>
  <si>
    <t>5 – 1</t>
  </si>
  <si>
    <t>4 – 5</t>
  </si>
  <si>
    <t>speelronde 4</t>
  </si>
  <si>
    <t>3 – 5</t>
  </si>
  <si>
    <t>5 – 2</t>
  </si>
  <si>
    <t>Alleen cellen met deze kleur kunnen worden ingevuld.</t>
  </si>
  <si>
    <t>Vervang in cel C14  A1 door schoolnaam idem voor A2  t/m A5; Overal waar verder A1 staat verschijnt de schoolnaam idem voor A2 t/m A5.</t>
  </si>
  <si>
    <t>A5</t>
  </si>
  <si>
    <t>B5</t>
  </si>
  <si>
    <t>Verliezer wedstr. nr.21</t>
  </si>
  <si>
    <t>Verliezer wedstr. nr.22</t>
  </si>
  <si>
    <t>Winnaar wedstr. nr.21</t>
  </si>
  <si>
    <t>Winnaar wedstr. nr.22</t>
  </si>
  <si>
    <t xml:space="preserve">Uitgaande van  1 poule van 6 teams. </t>
  </si>
  <si>
    <t>Bij 2 poules van 6 teams, spelen de teams teveel wedstrijden.</t>
  </si>
  <si>
    <t>Kies dan voor 3 poules van 4 teams.</t>
  </si>
  <si>
    <t>Sleutel 6 teams</t>
  </si>
  <si>
    <t>5 – 6</t>
  </si>
  <si>
    <t>2 – 5</t>
  </si>
  <si>
    <t>6 – 3</t>
  </si>
  <si>
    <t>4 – 2</t>
  </si>
  <si>
    <t>1 – 6</t>
  </si>
  <si>
    <t xml:space="preserve"> 3 – 5</t>
  </si>
  <si>
    <t>6 – 4</t>
  </si>
  <si>
    <t>3 – 2</t>
  </si>
  <si>
    <t>2 – 6</t>
  </si>
  <si>
    <t>Vervang in cel C15  A1 door schoolnaam idem voor A2  t/m A6; Overal verder waar verder A1 staat verschijnt de schoolnaam idem voor A2 t/m A6.</t>
  </si>
  <si>
    <t>A6</t>
  </si>
  <si>
    <t>De poulewinnaar is de kampioen !</t>
  </si>
  <si>
    <t xml:space="preserve">Uitgaande van  1 poule van 7 teams. </t>
  </si>
  <si>
    <t>Bij 2 poules van 7 teams, spelen de teams teveel wedstrijden.</t>
  </si>
  <si>
    <t>Kies dan voor 2 poules van 5 teams en 1 poule van 4.</t>
  </si>
  <si>
    <t>Sleutel 7 teams</t>
  </si>
  <si>
    <t>speelronde 2</t>
  </si>
  <si>
    <t>2 – 7</t>
  </si>
  <si>
    <t>7 – 5</t>
  </si>
  <si>
    <t xml:space="preserve"> 1 – 6</t>
  </si>
  <si>
    <t>3 – 7</t>
  </si>
  <si>
    <t>6– 4</t>
  </si>
  <si>
    <t>speelronde 5</t>
  </si>
  <si>
    <t>7 – 1</t>
  </si>
  <si>
    <t>5 – 3</t>
  </si>
  <si>
    <t>6 – 2</t>
  </si>
  <si>
    <t>speelronde 6</t>
  </si>
  <si>
    <t>4 – 7</t>
  </si>
  <si>
    <t>1 – 5</t>
  </si>
  <si>
    <t>speelronde 7</t>
  </si>
  <si>
    <t>7 – 6</t>
  </si>
  <si>
    <t>5 – 4</t>
  </si>
  <si>
    <t>3 – 1</t>
  </si>
  <si>
    <t>Vervang in cel C18  A1 door schoolnaam idem voor A2  t/m A7; Overal waar A1 verder staat verschijnt de schoolnaam, idem voor A2 t/m A7.</t>
  </si>
  <si>
    <t>Men hoeft allen de uitslag van de wedstrijd in te vullen en het programma verwerkt de uitslagen in de standenlijst.</t>
  </si>
  <si>
    <t>A7</t>
  </si>
  <si>
    <t>WEDSTRIJDPROGRAMMA VOOR IN HET PROGRAMMABOEKJE</t>
  </si>
  <si>
    <t>Veld 1.</t>
  </si>
  <si>
    <t>Poule</t>
  </si>
  <si>
    <t>Veld 2.</t>
  </si>
  <si>
    <t>Verliezer nr.23</t>
  </si>
  <si>
    <t>Winnaar nr. 23</t>
  </si>
  <si>
    <t>Winnaar nr.24</t>
  </si>
  <si>
    <t>Verliezer nr.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</si>
</sst>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 "/>
    </font>
    <font>
      <b/>
      <sz val="11"/>
      <name val="Calibri "/>
    </font>
    <font>
      <sz val="11"/>
      <name val="Calibri "/>
    </font>
    <font>
      <sz val="14"/>
      <name val="Calibri "/>
    </font>
    <font>
      <sz val="11"/>
      <name val="Kristen ITC"/>
      <family val="4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2"/>
      <name val="Calibri"/>
      <family val="2"/>
      <scheme val="minor"/>
    </font>
    <font>
      <sz val="12"/>
      <name val="Kristen ITC"/>
      <family val="4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Kristen ITC"/>
      <family val="4"/>
    </font>
    <font>
      <b/>
      <sz val="20"/>
      <name val="Calibri 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11" fontId="4" fillId="0" borderId="1" xfId="0" applyNumberFormat="1" applyFont="1" applyBorder="1" applyAlignment="1">
      <alignment horizontal="left"/>
    </xf>
    <xf numFmtId="11" fontId="4" fillId="0" borderId="1" xfId="0" applyNumberFormat="1" applyFont="1" applyBorder="1"/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3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top"/>
    </xf>
    <xf numFmtId="0" fontId="1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1" fillId="0" borderId="0" xfId="0" applyFont="1"/>
    <xf numFmtId="0" fontId="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3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/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vertical="center"/>
      <protection locked="0"/>
    </xf>
    <xf numFmtId="0" fontId="18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18" fillId="2" borderId="0" xfId="0" applyFont="1" applyFill="1" applyAlignment="1" applyProtection="1">
      <alignment vertical="center"/>
      <protection locked="0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18" fillId="0" borderId="0" xfId="0" applyFont="1"/>
    <xf numFmtId="0" fontId="21" fillId="0" borderId="0" xfId="0" applyFont="1"/>
    <xf numFmtId="0" fontId="11" fillId="0" borderId="0" xfId="0" applyFont="1" applyAlignment="1">
      <alignment horizontal="center" vertical="top"/>
    </xf>
    <xf numFmtId="0" fontId="12" fillId="0" borderId="0" xfId="0" applyFont="1"/>
    <xf numFmtId="0" fontId="11" fillId="0" borderId="4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8" fillId="4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8" fillId="0" borderId="4" xfId="0" applyFont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76F2C-DF32-4AFA-8DF1-76C278C795C4}">
  <dimension ref="A1:G40"/>
  <sheetViews>
    <sheetView workbookViewId="0">
      <selection activeCell="B3" sqref="B3"/>
    </sheetView>
  </sheetViews>
  <sheetFormatPr defaultRowHeight="15"/>
  <cols>
    <col min="1" max="1" width="6.42578125" style="4" customWidth="1"/>
    <col min="2" max="2" width="35.140625" style="4" customWidth="1"/>
    <col min="3" max="3" width="25.140625" style="4" customWidth="1"/>
    <col min="4" max="4" width="22" style="4" customWidth="1"/>
    <col min="5" max="5" width="24.5703125" style="4" customWidth="1"/>
    <col min="6" max="6" width="26.85546875" style="4" customWidth="1"/>
    <col min="7" max="7" width="19" style="4" customWidth="1"/>
    <col min="8" max="16384" width="9.140625" style="4"/>
  </cols>
  <sheetData>
    <row r="1" spans="1:7" ht="23.25">
      <c r="A1" s="1" t="s">
        <v>0</v>
      </c>
      <c r="B1" s="2"/>
      <c r="C1" s="2"/>
      <c r="D1" s="3"/>
      <c r="E1" s="2"/>
      <c r="F1" s="2"/>
      <c r="G1" s="2"/>
    </row>
    <row r="2" spans="1:7" ht="18.75">
      <c r="A2" s="5"/>
      <c r="B2" s="6"/>
      <c r="C2" s="6"/>
      <c r="D2" s="5"/>
      <c r="E2" s="6"/>
      <c r="F2" s="6"/>
      <c r="G2" s="6"/>
    </row>
    <row r="3" spans="1:7" ht="15" customHeight="1">
      <c r="A3" s="7" t="s">
        <v>1</v>
      </c>
      <c r="B3" s="6"/>
      <c r="C3" s="6"/>
      <c r="D3" s="5"/>
      <c r="E3" s="6"/>
      <c r="F3" s="6"/>
      <c r="G3" s="6"/>
    </row>
    <row r="4" spans="1:7" ht="15" customHeight="1">
      <c r="A4" s="96" t="s">
        <v>2</v>
      </c>
      <c r="B4" s="52" t="s">
        <v>3</v>
      </c>
      <c r="C4" s="52" t="s">
        <v>4</v>
      </c>
      <c r="D4" s="52" t="s">
        <v>5</v>
      </c>
      <c r="E4" s="52" t="s">
        <v>6</v>
      </c>
      <c r="F4" s="52" t="s">
        <v>7</v>
      </c>
      <c r="G4" s="94" t="s">
        <v>8</v>
      </c>
    </row>
    <row r="5" spans="1:7" ht="15" customHeight="1">
      <c r="A5" s="8">
        <v>1</v>
      </c>
      <c r="B5" s="9"/>
      <c r="C5" s="9"/>
      <c r="D5" s="8"/>
      <c r="E5" s="9"/>
      <c r="F5" s="9"/>
      <c r="G5" s="9"/>
    </row>
    <row r="6" spans="1:7" ht="15" customHeight="1">
      <c r="A6" s="8">
        <v>2</v>
      </c>
      <c r="B6" s="9"/>
      <c r="C6" s="9"/>
      <c r="D6" s="8"/>
      <c r="E6" s="9"/>
      <c r="F6" s="9"/>
      <c r="G6" s="9"/>
    </row>
    <row r="7" spans="1:7" ht="15" customHeight="1">
      <c r="A7" s="8">
        <v>3</v>
      </c>
      <c r="B7" s="9"/>
      <c r="C7" s="9"/>
      <c r="D7" s="8"/>
      <c r="E7" s="9"/>
      <c r="F7" s="9"/>
      <c r="G7" s="9"/>
    </row>
    <row r="8" spans="1:7" ht="15" customHeight="1">
      <c r="A8" s="8">
        <v>4</v>
      </c>
      <c r="B8" s="9"/>
      <c r="C8" s="9"/>
      <c r="D8" s="8"/>
      <c r="E8" s="9"/>
      <c r="F8" s="9"/>
      <c r="G8" s="9"/>
    </row>
    <row r="9" spans="1:7" ht="15" customHeight="1">
      <c r="A9" s="8">
        <v>5</v>
      </c>
      <c r="B9" s="9"/>
      <c r="C9" s="9"/>
      <c r="D9" s="10"/>
      <c r="E9" s="9"/>
      <c r="F9" s="9"/>
      <c r="G9" s="9"/>
    </row>
    <row r="10" spans="1:7" ht="15" customHeight="1">
      <c r="A10" s="8">
        <v>6</v>
      </c>
      <c r="B10" s="9"/>
      <c r="C10" s="9"/>
      <c r="D10" s="10"/>
      <c r="E10" s="9"/>
      <c r="F10" s="9"/>
      <c r="G10" s="9"/>
    </row>
    <row r="11" spans="1:7" ht="15" customHeight="1">
      <c r="A11" s="8">
        <v>7</v>
      </c>
      <c r="B11" s="9"/>
      <c r="C11" s="9"/>
      <c r="D11" s="8"/>
      <c r="E11" s="9"/>
      <c r="F11" s="9"/>
      <c r="G11" s="9"/>
    </row>
    <row r="12" spans="1:7" ht="15" customHeight="1">
      <c r="A12" s="8">
        <v>8</v>
      </c>
      <c r="B12" s="9"/>
      <c r="C12" s="9"/>
      <c r="D12" s="8"/>
      <c r="E12" s="9"/>
      <c r="F12" s="9"/>
      <c r="G12" s="9"/>
    </row>
    <row r="13" spans="1:7" ht="15" customHeight="1">
      <c r="A13" s="8">
        <v>9</v>
      </c>
      <c r="B13" s="9"/>
      <c r="C13" s="9"/>
      <c r="D13" s="8"/>
      <c r="E13" s="9"/>
      <c r="F13" s="9"/>
      <c r="G13" s="9"/>
    </row>
    <row r="14" spans="1:7" ht="15" customHeight="1">
      <c r="A14" s="8">
        <v>10</v>
      </c>
      <c r="B14" s="9"/>
      <c r="C14" s="11"/>
      <c r="D14" s="8"/>
      <c r="E14" s="9"/>
      <c r="F14" s="9"/>
      <c r="G14" s="9"/>
    </row>
    <row r="15" spans="1:7" ht="15" customHeight="1">
      <c r="A15" s="5"/>
      <c r="B15" s="6"/>
      <c r="C15" s="6"/>
      <c r="D15" s="5"/>
      <c r="E15" s="6"/>
      <c r="F15" s="6"/>
      <c r="G15" s="6"/>
    </row>
    <row r="16" spans="1:7" ht="15" customHeight="1">
      <c r="A16" s="7" t="s">
        <v>9</v>
      </c>
      <c r="B16" s="6"/>
      <c r="C16" s="6"/>
      <c r="D16" s="5"/>
      <c r="E16" s="6"/>
      <c r="F16" s="6"/>
      <c r="G16" s="6"/>
    </row>
    <row r="17" spans="1:7" ht="15" customHeight="1">
      <c r="A17" s="96" t="s">
        <v>2</v>
      </c>
      <c r="B17" s="52" t="s">
        <v>3</v>
      </c>
      <c r="C17" s="52" t="s">
        <v>4</v>
      </c>
      <c r="D17" s="52" t="s">
        <v>5</v>
      </c>
      <c r="E17" s="52" t="s">
        <v>6</v>
      </c>
      <c r="F17" s="52" t="s">
        <v>7</v>
      </c>
      <c r="G17" s="94" t="s">
        <v>8</v>
      </c>
    </row>
    <row r="18" spans="1:7" s="15" customFormat="1" ht="15" customHeight="1">
      <c r="A18" s="12">
        <v>1</v>
      </c>
      <c r="B18" s="13"/>
      <c r="C18" s="13"/>
      <c r="D18" s="13"/>
      <c r="E18" s="13"/>
      <c r="F18" s="13"/>
      <c r="G18" s="14"/>
    </row>
    <row r="19" spans="1:7" ht="15" customHeight="1">
      <c r="A19" s="8">
        <v>2</v>
      </c>
      <c r="B19" s="9"/>
      <c r="C19" s="9"/>
      <c r="D19" s="8"/>
      <c r="E19" s="9"/>
      <c r="F19" s="9"/>
      <c r="G19" s="9"/>
    </row>
    <row r="20" spans="1:7" ht="15" customHeight="1">
      <c r="A20" s="8">
        <v>3</v>
      </c>
      <c r="B20" s="9"/>
      <c r="C20" s="9"/>
      <c r="D20" s="8"/>
      <c r="E20" s="9"/>
      <c r="F20" s="9"/>
      <c r="G20" s="9"/>
    </row>
    <row r="21" spans="1:7" ht="15" customHeight="1">
      <c r="A21" s="8">
        <v>4</v>
      </c>
      <c r="B21" s="9"/>
      <c r="C21" s="9"/>
      <c r="D21" s="8"/>
      <c r="E21" s="9"/>
      <c r="F21" s="9"/>
      <c r="G21" s="9"/>
    </row>
    <row r="22" spans="1:7" ht="15" customHeight="1">
      <c r="A22" s="8">
        <v>5</v>
      </c>
      <c r="B22" s="9"/>
      <c r="C22" s="9"/>
      <c r="D22" s="8"/>
      <c r="E22" s="9"/>
      <c r="F22" s="9"/>
      <c r="G22" s="9"/>
    </row>
    <row r="23" spans="1:7" ht="15" customHeight="1">
      <c r="A23" s="8">
        <v>6</v>
      </c>
      <c r="B23" s="9"/>
      <c r="C23" s="9"/>
      <c r="D23" s="8"/>
      <c r="E23" s="9"/>
      <c r="F23" s="9"/>
      <c r="G23" s="9"/>
    </row>
    <row r="24" spans="1:7" ht="15" customHeight="1">
      <c r="A24" s="8">
        <v>7</v>
      </c>
      <c r="B24" s="9"/>
      <c r="C24" s="9"/>
      <c r="D24" s="8"/>
      <c r="E24" s="9"/>
      <c r="F24" s="9"/>
      <c r="G24" s="9"/>
    </row>
    <row r="25" spans="1:7" ht="15" customHeight="1">
      <c r="A25" s="8">
        <v>8</v>
      </c>
      <c r="B25" s="9"/>
      <c r="C25" s="9"/>
      <c r="D25" s="8"/>
      <c r="E25" s="9"/>
      <c r="F25" s="9"/>
      <c r="G25" s="9"/>
    </row>
    <row r="26" spans="1:7" ht="15" customHeight="1">
      <c r="A26" s="8">
        <v>9</v>
      </c>
      <c r="B26" s="9"/>
      <c r="C26" s="9"/>
      <c r="D26" s="8"/>
      <c r="E26" s="9"/>
      <c r="F26" s="9"/>
      <c r="G26" s="9"/>
    </row>
    <row r="27" spans="1:7" ht="15" customHeight="1">
      <c r="A27" s="8">
        <v>10</v>
      </c>
      <c r="B27" s="9"/>
      <c r="C27" s="9"/>
      <c r="D27" s="8"/>
      <c r="E27" s="9"/>
      <c r="F27" s="9"/>
      <c r="G27" s="9"/>
    </row>
    <row r="28" spans="1:7" ht="15" customHeight="1">
      <c r="A28" s="5"/>
      <c r="B28" s="6"/>
      <c r="C28" s="6"/>
      <c r="D28" s="5"/>
      <c r="E28" s="6"/>
      <c r="F28" s="6"/>
      <c r="G28" s="6"/>
    </row>
    <row r="29" spans="1:7" ht="15" customHeight="1">
      <c r="A29" s="7" t="s">
        <v>10</v>
      </c>
      <c r="B29" s="6"/>
      <c r="C29" s="6"/>
      <c r="D29" s="5"/>
      <c r="E29" s="6"/>
      <c r="F29" s="6"/>
      <c r="G29" s="6"/>
    </row>
    <row r="30" spans="1:7" ht="15" customHeight="1">
      <c r="A30" s="96" t="s">
        <v>2</v>
      </c>
      <c r="B30" s="52" t="s">
        <v>3</v>
      </c>
      <c r="C30" s="52" t="s">
        <v>4</v>
      </c>
      <c r="D30" s="52" t="s">
        <v>5</v>
      </c>
      <c r="E30" s="52" t="s">
        <v>6</v>
      </c>
      <c r="F30" s="52" t="s">
        <v>7</v>
      </c>
      <c r="G30" s="94" t="s">
        <v>8</v>
      </c>
    </row>
    <row r="31" spans="1:7" ht="15" customHeight="1">
      <c r="A31" s="8">
        <v>1</v>
      </c>
      <c r="B31" s="9"/>
      <c r="C31" s="9"/>
      <c r="D31" s="8"/>
      <c r="E31" s="9"/>
      <c r="F31" s="9"/>
      <c r="G31" s="9"/>
    </row>
    <row r="32" spans="1:7" ht="15" customHeight="1">
      <c r="A32" s="8">
        <v>2</v>
      </c>
      <c r="B32" s="9"/>
      <c r="C32" s="9"/>
      <c r="D32" s="8"/>
      <c r="E32" s="9"/>
      <c r="F32" s="9"/>
      <c r="G32" s="9"/>
    </row>
    <row r="33" spans="1:7" ht="15" customHeight="1">
      <c r="A33" s="8">
        <v>3</v>
      </c>
      <c r="B33" s="9"/>
      <c r="C33" s="9"/>
      <c r="D33" s="8"/>
      <c r="E33" s="9"/>
      <c r="F33" s="9"/>
      <c r="G33" s="9"/>
    </row>
    <row r="34" spans="1:7" ht="15" customHeight="1">
      <c r="A34" s="8">
        <v>4</v>
      </c>
      <c r="B34" s="9"/>
      <c r="C34" s="9"/>
      <c r="D34" s="8"/>
      <c r="E34" s="9"/>
      <c r="F34" s="9"/>
      <c r="G34" s="9"/>
    </row>
    <row r="35" spans="1:7" ht="15" customHeight="1">
      <c r="A35" s="8">
        <v>5</v>
      </c>
      <c r="B35" s="9"/>
      <c r="C35" s="9"/>
      <c r="D35" s="8"/>
      <c r="E35" s="9"/>
      <c r="F35" s="9"/>
      <c r="G35" s="9"/>
    </row>
    <row r="36" spans="1:7" ht="15" customHeight="1">
      <c r="A36" s="8">
        <v>6</v>
      </c>
      <c r="B36" s="9"/>
      <c r="C36" s="9"/>
      <c r="D36" s="8"/>
      <c r="E36" s="9"/>
      <c r="F36" s="9"/>
      <c r="G36" s="9"/>
    </row>
    <row r="37" spans="1:7" ht="15" customHeight="1">
      <c r="A37" s="8">
        <v>7</v>
      </c>
      <c r="B37" s="9"/>
      <c r="C37" s="9"/>
      <c r="D37" s="8"/>
      <c r="E37" s="9"/>
      <c r="F37" s="9"/>
      <c r="G37" s="9"/>
    </row>
    <row r="38" spans="1:7" ht="15" customHeight="1">
      <c r="A38" s="8">
        <v>8</v>
      </c>
      <c r="B38" s="9"/>
      <c r="C38" s="9"/>
      <c r="D38" s="8"/>
      <c r="E38" s="9"/>
      <c r="F38" s="9"/>
      <c r="G38" s="9"/>
    </row>
    <row r="39" spans="1:7" ht="15" customHeight="1">
      <c r="A39" s="8">
        <v>9</v>
      </c>
      <c r="B39" s="9"/>
      <c r="C39" s="9"/>
      <c r="D39" s="8"/>
      <c r="E39" s="9"/>
      <c r="F39" s="9"/>
      <c r="G39" s="9"/>
    </row>
    <row r="40" spans="1:7" ht="15" customHeight="1">
      <c r="A40" s="8">
        <v>10</v>
      </c>
      <c r="B40" s="9"/>
      <c r="C40" s="9"/>
      <c r="D40" s="8"/>
      <c r="E40" s="9"/>
      <c r="F40" s="9"/>
      <c r="G4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5A0CD-8E9E-4A76-AC55-A0DD9719C6DB}">
  <dimension ref="A1:I49"/>
  <sheetViews>
    <sheetView workbookViewId="0"/>
  </sheetViews>
  <sheetFormatPr defaultRowHeight="15"/>
  <cols>
    <col min="1" max="1" width="28.42578125" style="4" customWidth="1"/>
    <col min="2" max="2" width="26.28515625" style="4" customWidth="1"/>
    <col min="3" max="3" width="19.28515625" style="4" customWidth="1"/>
    <col min="4" max="16384" width="9.140625" style="4"/>
  </cols>
  <sheetData>
    <row r="1" spans="1:3" ht="23.25">
      <c r="A1" s="16" t="s">
        <v>11</v>
      </c>
      <c r="B1" s="17"/>
      <c r="C1" s="18"/>
    </row>
    <row r="2" spans="1:3">
      <c r="A2" s="18"/>
      <c r="B2" s="18"/>
      <c r="C2" s="18"/>
    </row>
    <row r="3" spans="1:3" ht="15" customHeight="1">
      <c r="A3" s="19" t="s">
        <v>12</v>
      </c>
      <c r="B3" s="18"/>
      <c r="C3" s="18"/>
    </row>
    <row r="4" spans="1:3" ht="15" customHeight="1">
      <c r="A4" s="97" t="s">
        <v>13</v>
      </c>
      <c r="B4" s="97" t="s">
        <v>14</v>
      </c>
      <c r="C4" s="97" t="s">
        <v>15</v>
      </c>
    </row>
    <row r="5" spans="1:3" ht="15" customHeight="1">
      <c r="A5" s="98"/>
      <c r="B5" s="98"/>
      <c r="C5" s="99" t="s">
        <v>1</v>
      </c>
    </row>
    <row r="6" spans="1:3" ht="15" customHeight="1">
      <c r="A6" s="98"/>
      <c r="B6" s="99"/>
      <c r="C6" s="99" t="s">
        <v>1</v>
      </c>
    </row>
    <row r="7" spans="1:3" ht="15" customHeight="1">
      <c r="A7" s="98"/>
      <c r="B7" s="99"/>
      <c r="C7" s="99" t="s">
        <v>1</v>
      </c>
    </row>
    <row r="8" spans="1:3" ht="15" customHeight="1">
      <c r="A8" s="98"/>
      <c r="B8" s="99"/>
      <c r="C8" s="99" t="s">
        <v>1</v>
      </c>
    </row>
    <row r="9" spans="1:3" ht="15" customHeight="1">
      <c r="A9" s="98"/>
      <c r="B9" s="99"/>
      <c r="C9" s="99" t="s">
        <v>1</v>
      </c>
    </row>
    <row r="10" spans="1:3" ht="15" customHeight="1">
      <c r="A10" s="18"/>
      <c r="B10" s="18"/>
      <c r="C10" s="18"/>
    </row>
    <row r="11" spans="1:3" ht="15" customHeight="1">
      <c r="A11" s="19" t="s">
        <v>16</v>
      </c>
      <c r="B11" s="18"/>
      <c r="C11" s="18"/>
    </row>
    <row r="12" spans="1:3" ht="15" customHeight="1">
      <c r="A12" s="97" t="s">
        <v>13</v>
      </c>
      <c r="B12" s="97" t="s">
        <v>14</v>
      </c>
      <c r="C12" s="97" t="s">
        <v>15</v>
      </c>
    </row>
    <row r="13" spans="1:3" ht="15" customHeight="1">
      <c r="A13" s="98"/>
      <c r="B13" s="99"/>
      <c r="C13" s="98" t="s">
        <v>1</v>
      </c>
    </row>
    <row r="14" spans="1:3" ht="15" customHeight="1">
      <c r="A14" s="98"/>
      <c r="B14" s="99"/>
      <c r="C14" s="99" t="s">
        <v>1</v>
      </c>
    </row>
    <row r="15" spans="1:3" ht="15" customHeight="1">
      <c r="A15" s="98"/>
      <c r="B15" s="98"/>
      <c r="C15" s="98" t="s">
        <v>1</v>
      </c>
    </row>
    <row r="16" spans="1:3" ht="15" customHeight="1">
      <c r="A16" s="98"/>
      <c r="B16" s="99"/>
      <c r="C16" s="99" t="s">
        <v>1</v>
      </c>
    </row>
    <row r="17" spans="1:9" ht="15" customHeight="1">
      <c r="A17" s="98"/>
      <c r="B17" s="99"/>
      <c r="C17" s="99" t="s">
        <v>1</v>
      </c>
    </row>
    <row r="18" spans="1:9" ht="15" customHeight="1">
      <c r="A18" s="18"/>
      <c r="B18" s="18"/>
      <c r="C18" s="18"/>
      <c r="I18" s="4" t="s">
        <v>17</v>
      </c>
    </row>
    <row r="19" spans="1:9" ht="15" customHeight="1">
      <c r="A19" s="19" t="s">
        <v>18</v>
      </c>
      <c r="B19" s="18"/>
      <c r="C19" s="18"/>
    </row>
    <row r="20" spans="1:9" ht="15" customHeight="1">
      <c r="A20" s="97" t="s">
        <v>13</v>
      </c>
      <c r="B20" s="97" t="s">
        <v>14</v>
      </c>
      <c r="C20" s="97" t="s">
        <v>15</v>
      </c>
    </row>
    <row r="21" spans="1:9" ht="15" customHeight="1">
      <c r="A21" s="98"/>
      <c r="B21" s="99"/>
      <c r="C21" s="99" t="s">
        <v>9</v>
      </c>
    </row>
    <row r="22" spans="1:9" ht="15" customHeight="1">
      <c r="A22" s="98"/>
      <c r="B22" s="99"/>
      <c r="C22" s="99" t="s">
        <v>9</v>
      </c>
    </row>
    <row r="23" spans="1:9" ht="15" customHeight="1">
      <c r="A23" s="98"/>
      <c r="B23" s="99"/>
      <c r="C23" s="99" t="s">
        <v>9</v>
      </c>
    </row>
    <row r="24" spans="1:9" ht="15" customHeight="1">
      <c r="A24" s="98"/>
      <c r="B24" s="99"/>
      <c r="C24" s="99" t="s">
        <v>9</v>
      </c>
    </row>
    <row r="25" spans="1:9" ht="15" customHeight="1">
      <c r="A25" s="98"/>
      <c r="B25" s="99"/>
      <c r="C25" s="99" t="s">
        <v>9</v>
      </c>
    </row>
    <row r="26" spans="1:9" ht="15" customHeight="1">
      <c r="A26" s="18"/>
      <c r="B26" s="18"/>
      <c r="C26" s="18"/>
    </row>
    <row r="27" spans="1:9" ht="15" customHeight="1">
      <c r="A27" s="19" t="s">
        <v>19</v>
      </c>
      <c r="B27" s="18"/>
      <c r="C27" s="18"/>
    </row>
    <row r="28" spans="1:9" ht="15" customHeight="1">
      <c r="A28" s="97" t="s">
        <v>13</v>
      </c>
      <c r="B28" s="97" t="s">
        <v>14</v>
      </c>
      <c r="C28" s="97" t="s">
        <v>15</v>
      </c>
    </row>
    <row r="29" spans="1:9" ht="15" customHeight="1">
      <c r="A29" s="98"/>
      <c r="B29" s="99"/>
      <c r="C29" s="99" t="s">
        <v>9</v>
      </c>
    </row>
    <row r="30" spans="1:9" ht="15" customHeight="1">
      <c r="A30" s="98"/>
      <c r="B30" s="99"/>
      <c r="C30" s="99" t="s">
        <v>9</v>
      </c>
    </row>
    <row r="31" spans="1:9" ht="15" customHeight="1">
      <c r="A31" s="98"/>
      <c r="B31" s="99"/>
      <c r="C31" s="99" t="s">
        <v>9</v>
      </c>
    </row>
    <row r="32" spans="1:9" ht="15" customHeight="1">
      <c r="A32" s="98"/>
      <c r="B32" s="99"/>
      <c r="C32" s="99" t="s">
        <v>9</v>
      </c>
    </row>
    <row r="33" spans="1:3" ht="15" customHeight="1">
      <c r="A33" s="98"/>
      <c r="B33" s="99"/>
      <c r="C33" s="99" t="s">
        <v>9</v>
      </c>
    </row>
    <row r="34" spans="1:3" ht="15" customHeight="1">
      <c r="A34" s="18"/>
      <c r="B34" s="18"/>
      <c r="C34" s="18"/>
    </row>
    <row r="35" spans="1:3" ht="15" customHeight="1">
      <c r="A35" s="19" t="s">
        <v>20</v>
      </c>
      <c r="B35" s="18"/>
      <c r="C35" s="18"/>
    </row>
    <row r="36" spans="1:3" ht="15" customHeight="1">
      <c r="A36" s="97" t="s">
        <v>13</v>
      </c>
      <c r="B36" s="97" t="s">
        <v>14</v>
      </c>
      <c r="C36" s="97" t="s">
        <v>15</v>
      </c>
    </row>
    <row r="37" spans="1:3" ht="15" customHeight="1">
      <c r="A37" s="98"/>
      <c r="B37" s="99"/>
      <c r="C37" s="99" t="s">
        <v>21</v>
      </c>
    </row>
    <row r="38" spans="1:3" ht="15" customHeight="1">
      <c r="A38" s="98"/>
      <c r="B38" s="99"/>
      <c r="C38" s="99" t="s">
        <v>21</v>
      </c>
    </row>
    <row r="39" spans="1:3" ht="15" customHeight="1">
      <c r="A39" s="98"/>
      <c r="B39" s="99"/>
      <c r="C39" s="99" t="s">
        <v>21</v>
      </c>
    </row>
    <row r="40" spans="1:3" ht="15" customHeight="1">
      <c r="A40" s="98"/>
      <c r="B40" s="99"/>
      <c r="C40" s="99" t="s">
        <v>21</v>
      </c>
    </row>
    <row r="41" spans="1:3" ht="15" customHeight="1">
      <c r="A41" s="98"/>
      <c r="B41" s="99"/>
      <c r="C41" s="99" t="s">
        <v>21</v>
      </c>
    </row>
    <row r="42" spans="1:3" ht="15" customHeight="1">
      <c r="A42" s="20"/>
      <c r="B42" s="20"/>
      <c r="C42" s="20"/>
    </row>
    <row r="43" spans="1:3" ht="15" customHeight="1">
      <c r="A43" s="19" t="s">
        <v>22</v>
      </c>
      <c r="B43" s="18"/>
      <c r="C43" s="18"/>
    </row>
    <row r="44" spans="1:3" ht="15" customHeight="1">
      <c r="A44" s="97" t="s">
        <v>13</v>
      </c>
      <c r="B44" s="97" t="s">
        <v>14</v>
      </c>
      <c r="C44" s="97" t="s">
        <v>15</v>
      </c>
    </row>
    <row r="45" spans="1:3" ht="15" customHeight="1">
      <c r="A45" s="98"/>
      <c r="B45" s="99"/>
      <c r="C45" s="99" t="s">
        <v>21</v>
      </c>
    </row>
    <row r="46" spans="1:3" ht="15" customHeight="1">
      <c r="A46" s="98"/>
      <c r="B46" s="99"/>
      <c r="C46" s="99" t="s">
        <v>21</v>
      </c>
    </row>
    <row r="47" spans="1:3" ht="15" customHeight="1">
      <c r="A47" s="98"/>
      <c r="B47" s="99"/>
      <c r="C47" s="99" t="s">
        <v>21</v>
      </c>
    </row>
    <row r="48" spans="1:3" ht="15" customHeight="1">
      <c r="A48" s="98"/>
      <c r="B48" s="99"/>
      <c r="C48" s="99" t="s">
        <v>21</v>
      </c>
    </row>
    <row r="49" spans="1:3" ht="15" customHeight="1">
      <c r="A49" s="98"/>
      <c r="B49" s="99"/>
      <c r="C49" s="99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70A8A-25E4-418C-AEB3-4F9DAA0C4259}">
  <dimension ref="A1:X59"/>
  <sheetViews>
    <sheetView zoomScale="80" zoomScaleNormal="80" workbookViewId="0">
      <selection activeCell="A34" sqref="A34"/>
    </sheetView>
  </sheetViews>
  <sheetFormatPr defaultRowHeight="21"/>
  <cols>
    <col min="1" max="1" width="15.140625" style="26" customWidth="1"/>
    <col min="2" max="2" width="12.7109375" style="24" customWidth="1"/>
    <col min="3" max="3" width="29.42578125" style="24" customWidth="1"/>
    <col min="4" max="4" width="31" style="24" customWidth="1"/>
    <col min="5" max="5" width="9" style="24" customWidth="1"/>
    <col min="6" max="16384" width="9.140625" style="24"/>
  </cols>
  <sheetData>
    <row r="1" spans="1:24" s="23" customFormat="1" ht="30" customHeight="1">
      <c r="A1" s="21" t="s">
        <v>23</v>
      </c>
      <c r="B1" s="22"/>
    </row>
    <row r="2" spans="1:24" ht="21.95" customHeight="1"/>
    <row r="3" spans="1:24" ht="21.95" customHeight="1">
      <c r="A3" s="24"/>
      <c r="C3" s="25" t="s">
        <v>24</v>
      </c>
    </row>
    <row r="4" spans="1:24" ht="21.95" customHeight="1">
      <c r="C4" s="27" t="s">
        <v>25</v>
      </c>
      <c r="D4" s="6"/>
      <c r="E4" s="6"/>
      <c r="F4" s="6"/>
    </row>
    <row r="5" spans="1:24" ht="21.95" customHeight="1">
      <c r="C5" s="28" t="s">
        <v>26</v>
      </c>
      <c r="D5" s="29" t="s">
        <v>27</v>
      </c>
      <c r="E5" s="29" t="s">
        <v>28</v>
      </c>
      <c r="F5" s="29"/>
      <c r="I5" s="30"/>
      <c r="J5" s="30"/>
    </row>
    <row r="6" spans="1:24" ht="21.95" customHeight="1">
      <c r="C6" s="8" t="s">
        <v>29</v>
      </c>
      <c r="D6" s="29" t="s">
        <v>30</v>
      </c>
      <c r="E6" s="29" t="s">
        <v>31</v>
      </c>
      <c r="F6" s="29"/>
    </row>
    <row r="7" spans="1:24" ht="21.95" customHeight="1">
      <c r="C7" s="8" t="s">
        <v>32</v>
      </c>
      <c r="D7" s="29" t="s">
        <v>33</v>
      </c>
      <c r="E7" s="29" t="s">
        <v>34</v>
      </c>
      <c r="F7" s="29"/>
    </row>
    <row r="8" spans="1:24" ht="21.95" customHeight="1">
      <c r="C8" s="5"/>
      <c r="D8" s="63"/>
      <c r="E8" s="63"/>
      <c r="F8" s="63"/>
    </row>
    <row r="9" spans="1:24" s="23" customFormat="1" ht="21.95" customHeight="1">
      <c r="A9" s="126" t="s">
        <v>11</v>
      </c>
    </row>
    <row r="10" spans="1:24" s="32" customFormat="1" ht="21.95" customHeight="1">
      <c r="A10" s="100" t="s">
        <v>12</v>
      </c>
      <c r="B10" s="100" t="s">
        <v>7</v>
      </c>
      <c r="C10" s="101" t="s">
        <v>13</v>
      </c>
      <c r="D10" s="101" t="s">
        <v>15</v>
      </c>
      <c r="H10" s="118"/>
      <c r="I10" s="108" t="s">
        <v>36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4" s="37" customFormat="1" ht="21.95" customHeight="1">
      <c r="A11" s="102">
        <v>1</v>
      </c>
      <c r="B11" s="103"/>
      <c r="C11" s="104" t="s">
        <v>37</v>
      </c>
      <c r="D11" s="105" t="s">
        <v>1</v>
      </c>
      <c r="H11" s="108" t="s">
        <v>38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s="37" customFormat="1" ht="21.95" customHeight="1">
      <c r="A12" s="102">
        <v>2</v>
      </c>
      <c r="B12" s="103"/>
      <c r="C12" s="104" t="s">
        <v>39</v>
      </c>
      <c r="D12" s="106" t="str" cm="1">
        <f t="array" ref="D12">TRANSPOSE(D11)</f>
        <v>Meisjes</v>
      </c>
      <c r="H12" s="108" t="s">
        <v>40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s="37" customFormat="1" ht="21.95" customHeight="1">
      <c r="A13" s="102">
        <v>3</v>
      </c>
      <c r="B13" s="103"/>
      <c r="C13" s="104" t="s">
        <v>41</v>
      </c>
      <c r="D13" s="106" t="str" cm="1">
        <f t="array" ref="D13">TRANSPOSE(D11)</f>
        <v>Meisjes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s="37" customFormat="1" ht="21.95" customHeight="1">
      <c r="A14" s="102">
        <v>4</v>
      </c>
      <c r="B14" s="103"/>
      <c r="C14" s="104" t="s">
        <v>42</v>
      </c>
      <c r="D14" s="106" t="str" cm="1">
        <f t="array" ref="D14">TRANSPOSE(D11)</f>
        <v>Meisjes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s="31" customFormat="1" ht="21.95" customHeight="1">
      <c r="A15" s="26"/>
      <c r="B15" s="24"/>
      <c r="C15" s="24"/>
      <c r="D15" s="24"/>
    </row>
    <row r="16" spans="1:24" s="32" customFormat="1" ht="21.95" customHeight="1">
      <c r="A16" s="100" t="s">
        <v>16</v>
      </c>
      <c r="B16" s="100" t="s">
        <v>7</v>
      </c>
      <c r="C16" s="101" t="s">
        <v>13</v>
      </c>
      <c r="D16" s="101" t="s">
        <v>15</v>
      </c>
    </row>
    <row r="17" spans="1:19" s="31" customFormat="1" ht="21.95" customHeight="1">
      <c r="A17" s="102">
        <v>1</v>
      </c>
      <c r="B17" s="103"/>
      <c r="C17" s="104" t="s">
        <v>43</v>
      </c>
      <c r="D17" s="104" t="s">
        <v>1</v>
      </c>
    </row>
    <row r="18" spans="1:19" s="31" customFormat="1" ht="21.95" customHeight="1">
      <c r="A18" s="102">
        <v>2</v>
      </c>
      <c r="B18" s="103"/>
      <c r="C18" s="104" t="s">
        <v>44</v>
      </c>
      <c r="D18" s="106" t="str" cm="1">
        <f t="array" ref="D18">TRANSPOSE(D17)</f>
        <v>Meisjes</v>
      </c>
    </row>
    <row r="19" spans="1:19" s="31" customFormat="1" ht="21.95" customHeight="1">
      <c r="A19" s="102">
        <v>3</v>
      </c>
      <c r="B19" s="103"/>
      <c r="C19" s="104" t="s">
        <v>45</v>
      </c>
      <c r="D19" s="107" t="str" cm="1">
        <f t="array" ref="D19">TRANSPOSE(D17)</f>
        <v>Meisjes</v>
      </c>
    </row>
    <row r="20" spans="1:19" s="31" customFormat="1" ht="21.95" customHeight="1">
      <c r="A20" s="102">
        <v>4</v>
      </c>
      <c r="B20" s="103"/>
      <c r="C20" s="104" t="s">
        <v>46</v>
      </c>
      <c r="D20" s="106" t="str" cm="1">
        <f t="array" ref="D20">TRANSPOSE(D17)</f>
        <v>Meisjes</v>
      </c>
    </row>
    <row r="21" spans="1:19" ht="21.95" customHeight="1"/>
    <row r="22" spans="1:19" ht="21.95" customHeight="1"/>
    <row r="23" spans="1:19" s="23" customFormat="1" ht="21.95" customHeight="1">
      <c r="A23" s="21" t="s">
        <v>47</v>
      </c>
      <c r="H23" s="22" t="s">
        <v>48</v>
      </c>
    </row>
    <row r="24" spans="1:19" s="37" customFormat="1" ht="21.95" customHeight="1">
      <c r="A24" s="129" t="s">
        <v>49</v>
      </c>
      <c r="B24" s="129"/>
      <c r="C24" s="64"/>
      <c r="D24" s="108"/>
      <c r="E24" s="108"/>
      <c r="F24" s="24"/>
      <c r="G24" s="24"/>
      <c r="H24" s="68" t="s">
        <v>49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9" s="37" customFormat="1" ht="21.95" customHeight="1">
      <c r="A25" s="112" t="s">
        <v>50</v>
      </c>
      <c r="B25" s="112" t="s">
        <v>51</v>
      </c>
      <c r="C25" s="113" t="s">
        <v>52</v>
      </c>
      <c r="D25" s="113" t="s">
        <v>53</v>
      </c>
      <c r="E25" s="130" t="s">
        <v>54</v>
      </c>
      <c r="F25" s="131"/>
      <c r="G25" s="24"/>
      <c r="H25" s="109"/>
      <c r="I25" s="134" t="s">
        <v>55</v>
      </c>
      <c r="J25" s="135"/>
      <c r="K25" s="135"/>
      <c r="L25" s="134" t="s">
        <v>56</v>
      </c>
      <c r="M25" s="134"/>
      <c r="N25" s="134"/>
      <c r="O25" s="100" t="s">
        <v>57</v>
      </c>
      <c r="P25" s="100" t="s">
        <v>58</v>
      </c>
      <c r="Q25" s="100" t="s">
        <v>59</v>
      </c>
      <c r="R25" s="100" t="s">
        <v>60</v>
      </c>
      <c r="S25" s="52" t="s">
        <v>61</v>
      </c>
    </row>
    <row r="26" spans="1:19" s="37" customFormat="1" ht="21.95" customHeight="1">
      <c r="A26" s="102">
        <v>1</v>
      </c>
      <c r="B26" s="103"/>
      <c r="C26" s="107" t="str" cm="1">
        <f t="array" ref="C26">TRANSPOSE(C11)</f>
        <v>A1</v>
      </c>
      <c r="D26" s="107" t="str" cm="1">
        <f t="array" ref="D26">TRANSPOSE(C12)</f>
        <v>A2</v>
      </c>
      <c r="E26" s="110"/>
      <c r="F26" s="104"/>
      <c r="G26" s="24"/>
      <c r="H26" s="111">
        <v>1</v>
      </c>
      <c r="I26" s="136" t="str" cm="1">
        <f t="array" ref="I26">TRANSPOSE(C11)</f>
        <v>A1</v>
      </c>
      <c r="J26" s="136"/>
      <c r="K26" s="136"/>
      <c r="L26" s="102">
        <f>IF(ISBLANK(E26),0,IF(E26=F26,1,IF(E26&gt;F26,2,0)))</f>
        <v>0</v>
      </c>
      <c r="M26" s="102">
        <f>IF(ISBLANK(E29),0,IF(E29=F29,1,IF(E29&lt;F29,2,0)))</f>
        <v>0</v>
      </c>
      <c r="N26" s="102">
        <f>IF(ISBLANK(E30),0,IF(E30=F30,1,IF(E30&gt;F30,2,0)))</f>
        <v>0</v>
      </c>
      <c r="O26" s="111">
        <f>SUM(L26:N26)</f>
        <v>0</v>
      </c>
      <c r="P26" s="111">
        <f>E26+F29+E30</f>
        <v>0</v>
      </c>
      <c r="Q26" s="111">
        <f>F26+E29+F30</f>
        <v>0</v>
      </c>
      <c r="R26" s="111">
        <f>P26-Q26</f>
        <v>0</v>
      </c>
      <c r="S26" s="46">
        <f>RANK($O$26,$O$26:$O$29)</f>
        <v>1</v>
      </c>
    </row>
    <row r="27" spans="1:19" s="37" customFormat="1" ht="21.95" customHeight="1">
      <c r="A27" s="102">
        <v>2</v>
      </c>
      <c r="B27" s="103"/>
      <c r="C27" s="107" t="str" cm="1">
        <f t="array" ref="C27">TRANSPOSE(C13)</f>
        <v>A3</v>
      </c>
      <c r="D27" s="107" t="str" cm="1">
        <f t="array" ref="D27">TRANSPOSE(C14)</f>
        <v>A4</v>
      </c>
      <c r="E27" s="110"/>
      <c r="F27" s="104"/>
      <c r="G27" s="24"/>
      <c r="H27" s="111">
        <v>2</v>
      </c>
      <c r="I27" s="136" t="str" cm="1">
        <f t="array" ref="I27">TRANSPOSE(C12)</f>
        <v>A2</v>
      </c>
      <c r="J27" s="136"/>
      <c r="K27" s="136"/>
      <c r="L27" s="26">
        <f>IF(ISBLANK(F26),0,IF(E26=F26,1,IF(E26&lt;F26,2,0)))</f>
        <v>0</v>
      </c>
      <c r="M27" s="102">
        <f>IF(ISBLANK(E28),0,IF(E28=F28,1,IF(E28&gt;F28,2,0)))</f>
        <v>0</v>
      </c>
      <c r="N27" s="102">
        <f>IF(ISBLANK(E31),0,IF(E31=F31,1,IF(E31&gt;F31,2,0)))</f>
        <v>0</v>
      </c>
      <c r="O27" s="111">
        <f t="shared" ref="O27:O28" si="0">SUM(L27:N27)</f>
        <v>0</v>
      </c>
      <c r="P27" s="111">
        <f>F26+E28+E31</f>
        <v>0</v>
      </c>
      <c r="Q27" s="111">
        <f>E26+F28+F31</f>
        <v>0</v>
      </c>
      <c r="R27" s="111">
        <f t="shared" ref="R27:R29" si="1">P27-Q27</f>
        <v>0</v>
      </c>
      <c r="S27" s="46">
        <f>RANK($O$27,$O$26:$O$29)</f>
        <v>1</v>
      </c>
    </row>
    <row r="28" spans="1:19" s="37" customFormat="1" ht="21.95" customHeight="1">
      <c r="A28" s="102">
        <v>3</v>
      </c>
      <c r="B28" s="103"/>
      <c r="C28" s="107" t="str" cm="1">
        <f t="array" ref="C28">TRANSPOSE(C12)</f>
        <v>A2</v>
      </c>
      <c r="D28" s="107" t="str" cm="1">
        <f t="array" ref="D28">TRANSPOSE(C13)</f>
        <v>A3</v>
      </c>
      <c r="E28" s="110"/>
      <c r="F28" s="104"/>
      <c r="G28" s="24"/>
      <c r="H28" s="111">
        <v>3</v>
      </c>
      <c r="I28" s="136" t="str" cm="1">
        <f t="array" ref="I28">TRANSPOSE(C13)</f>
        <v>A3</v>
      </c>
      <c r="J28" s="136"/>
      <c r="K28" s="136"/>
      <c r="L28" s="102">
        <f>IF(ISBLANK(E27),0,IF(E27=F27,1,IF(E27&gt;F27,2,0)))</f>
        <v>0</v>
      </c>
      <c r="M28" s="102">
        <f>IF(ISBLANK(E28),0,IF(E28=F28,1,IF(E28&lt;F28,2,0)))</f>
        <v>0</v>
      </c>
      <c r="N28" s="102">
        <f>IF(ISBLANK(E30),0,IF(E30=F30,1,IF(E30&lt;F30,2,0)))</f>
        <v>0</v>
      </c>
      <c r="O28" s="111">
        <f t="shared" si="0"/>
        <v>0</v>
      </c>
      <c r="P28" s="111">
        <f>E27+F28+F30</f>
        <v>0</v>
      </c>
      <c r="Q28" s="111">
        <f>F27+E28+E30</f>
        <v>0</v>
      </c>
      <c r="R28" s="111">
        <f t="shared" si="1"/>
        <v>0</v>
      </c>
      <c r="S28" s="46">
        <f>RANK($O$28,$O$26:$O$29)</f>
        <v>1</v>
      </c>
    </row>
    <row r="29" spans="1:19" s="37" customFormat="1" ht="21.95" customHeight="1">
      <c r="A29" s="102">
        <v>4</v>
      </c>
      <c r="B29" s="103"/>
      <c r="C29" s="107" t="str" cm="1">
        <f t="array" ref="C29">TRANSPOSE(C14)</f>
        <v>A4</v>
      </c>
      <c r="D29" s="107" t="str" cm="1">
        <f t="array" ref="D29">TRANSPOSE(C11)</f>
        <v>A1</v>
      </c>
      <c r="E29" s="110"/>
      <c r="F29" s="104"/>
      <c r="G29" s="24"/>
      <c r="H29" s="111">
        <v>4</v>
      </c>
      <c r="I29" s="136" t="str" cm="1">
        <f t="array" ref="I29">TRANSPOSE(C14)</f>
        <v>A4</v>
      </c>
      <c r="J29" s="136"/>
      <c r="K29" s="136"/>
      <c r="L29" s="102">
        <f>IF(ISBLANK(E27),0,IF(E27=F27,1,IF(E27&lt;F27,2,0)))</f>
        <v>0</v>
      </c>
      <c r="M29" s="102">
        <f>IF(ISBLANK(E29),0,IF(E29=F29,1,IF(E29&gt;F29,2,0)))</f>
        <v>0</v>
      </c>
      <c r="N29" s="102">
        <f>IF(ISBLANK(E31),0,IF(E31=F31,1,IF(E31&lt;F31,2,0)))</f>
        <v>0</v>
      </c>
      <c r="O29" s="111">
        <f>SUM(L29:N29)</f>
        <v>0</v>
      </c>
      <c r="P29" s="111">
        <f>F27+E29+F31</f>
        <v>0</v>
      </c>
      <c r="Q29" s="111">
        <f>E27+F29+E31</f>
        <v>0</v>
      </c>
      <c r="R29" s="111">
        <f t="shared" si="1"/>
        <v>0</v>
      </c>
      <c r="S29" s="46">
        <f>RANK($O$29,$O$26:$O$29)</f>
        <v>1</v>
      </c>
    </row>
    <row r="30" spans="1:19" s="37" customFormat="1" ht="21.95" customHeight="1">
      <c r="A30" s="102">
        <v>5</v>
      </c>
      <c r="B30" s="103"/>
      <c r="C30" s="107" t="str" cm="1">
        <f t="array" ref="C30">TRANSPOSE(C11)</f>
        <v>A1</v>
      </c>
      <c r="D30" s="107" t="str" cm="1">
        <f t="array" ref="D30">TRANSPOSE(C13)</f>
        <v>A3</v>
      </c>
      <c r="E30" s="110"/>
      <c r="F30" s="10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9" s="37" customFormat="1" ht="21.95" customHeight="1">
      <c r="A31" s="102">
        <v>6</v>
      </c>
      <c r="B31" s="103"/>
      <c r="C31" s="107" t="str" cm="1">
        <f t="array" ref="C31">TRANSPOSE(C12)</f>
        <v>A2</v>
      </c>
      <c r="D31" s="107" t="str" cm="1">
        <f t="array" ref="D31">TRANSPOSE(C14)</f>
        <v>A4</v>
      </c>
      <c r="E31" s="110"/>
      <c r="F31" s="10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9" s="37" customFormat="1" ht="21.95" customHeight="1">
      <c r="A32" s="26"/>
      <c r="B32" s="26"/>
      <c r="C32" s="24"/>
      <c r="D32" s="24"/>
      <c r="E32" s="24"/>
      <c r="F32" s="24"/>
      <c r="G32" s="24"/>
      <c r="H32" s="22" t="s">
        <v>48</v>
      </c>
      <c r="I32" s="23"/>
      <c r="J32" s="23"/>
      <c r="K32" s="23"/>
      <c r="L32" s="24"/>
      <c r="M32" s="24"/>
      <c r="N32" s="24"/>
      <c r="O32" s="24"/>
      <c r="P32" s="24"/>
      <c r="Q32" s="24"/>
      <c r="R32" s="24"/>
    </row>
    <row r="33" spans="1:19" s="37" customFormat="1" ht="21.95" customHeight="1">
      <c r="A33" s="21" t="s">
        <v>62</v>
      </c>
      <c r="B33" s="64"/>
      <c r="C33" s="108"/>
      <c r="D33" s="108"/>
      <c r="E33" s="24"/>
      <c r="F33" s="24"/>
      <c r="G33" s="24"/>
      <c r="H33" s="68" t="s">
        <v>62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1:19" s="37" customFormat="1" ht="21.95" customHeight="1">
      <c r="A34" s="100" t="s">
        <v>50</v>
      </c>
      <c r="B34" s="100" t="s">
        <v>51</v>
      </c>
      <c r="C34" s="101" t="s">
        <v>52</v>
      </c>
      <c r="D34" s="101" t="s">
        <v>53</v>
      </c>
      <c r="E34" s="132" t="s">
        <v>54</v>
      </c>
      <c r="F34" s="133"/>
      <c r="G34" s="24"/>
      <c r="H34" s="109"/>
      <c r="I34" s="134" t="s">
        <v>55</v>
      </c>
      <c r="J34" s="135"/>
      <c r="K34" s="135"/>
      <c r="L34" s="134" t="s">
        <v>56</v>
      </c>
      <c r="M34" s="134"/>
      <c r="N34" s="134"/>
      <c r="O34" s="100" t="s">
        <v>57</v>
      </c>
      <c r="P34" s="100" t="s">
        <v>58</v>
      </c>
      <c r="Q34" s="100" t="s">
        <v>59</v>
      </c>
      <c r="R34" s="100" t="s">
        <v>60</v>
      </c>
      <c r="S34" s="52" t="s">
        <v>61</v>
      </c>
    </row>
    <row r="35" spans="1:19" s="37" customFormat="1" ht="21.95" customHeight="1">
      <c r="A35" s="102">
        <v>7</v>
      </c>
      <c r="B35" s="103"/>
      <c r="C35" s="107" t="str" cm="1">
        <f t="array" ref="C35">TRANSPOSE(C17)</f>
        <v>B1</v>
      </c>
      <c r="D35" s="107" t="str" cm="1">
        <f t="array" ref="D35">TRANSPOSE(C18)</f>
        <v>B2</v>
      </c>
      <c r="E35" s="110"/>
      <c r="F35" s="104"/>
      <c r="G35" s="24"/>
      <c r="H35" s="111">
        <v>1</v>
      </c>
      <c r="I35" s="136" t="str" cm="1">
        <f t="array" ref="I35">TRANSPOSE(C17)</f>
        <v>B1</v>
      </c>
      <c r="J35" s="136"/>
      <c r="K35" s="136"/>
      <c r="L35" s="102">
        <f>IF(ISBLANK(E35),0,IF(E35=F35,1,IF(E35&gt;F35,2,0)))</f>
        <v>0</v>
      </c>
      <c r="M35" s="102">
        <f>IF(ISBLANK(E38),0,IF(E38=F38,1,IF(E38&lt;F38,2,0)))</f>
        <v>0</v>
      </c>
      <c r="N35" s="102">
        <f>IF(ISBLANK(E39),0,IF(E39=F39,1,IF(E39&gt;F39,2,0)))</f>
        <v>0</v>
      </c>
      <c r="O35" s="111">
        <f>SUM(L35:N35)</f>
        <v>0</v>
      </c>
      <c r="P35" s="111">
        <f>E35+F38+E39</f>
        <v>0</v>
      </c>
      <c r="Q35" s="111">
        <f>F35+E38+F39</f>
        <v>0</v>
      </c>
      <c r="R35" s="111">
        <f>P35-Q35</f>
        <v>0</v>
      </c>
      <c r="S35" s="46">
        <f>RANK($O$35,$O$35:$O$38)</f>
        <v>1</v>
      </c>
    </row>
    <row r="36" spans="1:19" s="37" customFormat="1" ht="21.95" customHeight="1">
      <c r="A36" s="102">
        <v>8</v>
      </c>
      <c r="B36" s="103"/>
      <c r="C36" s="107" t="str" cm="1">
        <f t="array" ref="C36">TRANSPOSE(C19)</f>
        <v>B3</v>
      </c>
      <c r="D36" s="107" t="str" cm="1">
        <f t="array" ref="D36">TRANSPOSE(C20)</f>
        <v>B4</v>
      </c>
      <c r="E36" s="110"/>
      <c r="F36" s="104"/>
      <c r="G36" s="24"/>
      <c r="H36" s="111">
        <v>2</v>
      </c>
      <c r="I36" s="136" t="str" cm="1">
        <f t="array" ref="I36">TRANSPOSE(C18)</f>
        <v>B2</v>
      </c>
      <c r="J36" s="136"/>
      <c r="K36" s="136"/>
      <c r="L36" s="26">
        <f>IF(ISBLANK(F35),0,IF(E35=F35,1,IF(E35&lt;F35,2,0)))</f>
        <v>0</v>
      </c>
      <c r="M36" s="102">
        <f>IF(ISBLANK(E37),0,IF(E37=F37,1,IF(E37&gt;F37,2,0)))</f>
        <v>0</v>
      </c>
      <c r="N36" s="102">
        <f>IF(ISBLANK(E40),0,IF(E40=F40,1,IF(E40&gt;F40,2,0)))</f>
        <v>0</v>
      </c>
      <c r="O36" s="111">
        <f t="shared" ref="O36:O38" si="2">SUM(L36:N36)</f>
        <v>0</v>
      </c>
      <c r="P36" s="111">
        <f>F35+E37+E40</f>
        <v>0</v>
      </c>
      <c r="Q36" s="111">
        <f>E35+F37+F40</f>
        <v>0</v>
      </c>
      <c r="R36" s="111">
        <f t="shared" ref="R36:R38" si="3">P36-Q36</f>
        <v>0</v>
      </c>
      <c r="S36" s="46">
        <f>RANK($O$36,$O$35:$O$38)</f>
        <v>1</v>
      </c>
    </row>
    <row r="37" spans="1:19" s="37" customFormat="1" ht="21.95" customHeight="1">
      <c r="A37" s="102">
        <v>9</v>
      </c>
      <c r="B37" s="103"/>
      <c r="C37" s="107" t="str" cm="1">
        <f t="array" ref="C37">TRANSPOSE(C18)</f>
        <v>B2</v>
      </c>
      <c r="D37" s="107" t="str" cm="1">
        <f t="array" ref="D37">TRANSPOSE(C19)</f>
        <v>B3</v>
      </c>
      <c r="E37" s="110"/>
      <c r="F37" s="104"/>
      <c r="G37" s="24"/>
      <c r="H37" s="111">
        <v>3</v>
      </c>
      <c r="I37" s="136" t="str" cm="1">
        <f t="array" ref="I37">TRANSPOSE(C19)</f>
        <v>B3</v>
      </c>
      <c r="J37" s="136"/>
      <c r="K37" s="136"/>
      <c r="L37" s="102">
        <f>IF(ISBLANK(E36),0,IF(E36=F36,1,IF(E36&gt;F36,2,0)))</f>
        <v>0</v>
      </c>
      <c r="M37" s="102">
        <f>IF(ISBLANK(E37),0,IF(E37=F37,1,IF(E37&lt;F37,2,0)))</f>
        <v>0</v>
      </c>
      <c r="N37" s="102">
        <f>IF(ISBLANK(E39),0,IF(E39=F39,1,IF(E39&lt;F39,2,0)))</f>
        <v>0</v>
      </c>
      <c r="O37" s="111">
        <f t="shared" si="2"/>
        <v>0</v>
      </c>
      <c r="P37" s="111">
        <f>E36+F37+F39</f>
        <v>0</v>
      </c>
      <c r="Q37" s="111">
        <f>F36+E37+E39</f>
        <v>0</v>
      </c>
      <c r="R37" s="111">
        <f t="shared" si="3"/>
        <v>0</v>
      </c>
      <c r="S37" s="46">
        <f>RANK($O$37,$O$35:$O$38)</f>
        <v>1</v>
      </c>
    </row>
    <row r="38" spans="1:19" s="37" customFormat="1" ht="21.95" customHeight="1">
      <c r="A38" s="102">
        <v>10</v>
      </c>
      <c r="B38" s="103"/>
      <c r="C38" s="107" t="str" cm="1">
        <f t="array" ref="C38">TRANSPOSE(C20)</f>
        <v>B4</v>
      </c>
      <c r="D38" s="107" t="str" cm="1">
        <f t="array" ref="D38">TRANSPOSE(C17)</f>
        <v>B1</v>
      </c>
      <c r="E38" s="110"/>
      <c r="F38" s="104"/>
      <c r="G38" s="24"/>
      <c r="H38" s="111">
        <v>4</v>
      </c>
      <c r="I38" s="136" t="str" cm="1">
        <f t="array" ref="I38">TRANSPOSE(C20)</f>
        <v>B4</v>
      </c>
      <c r="J38" s="136"/>
      <c r="K38" s="136"/>
      <c r="L38" s="102">
        <f>IF(ISBLANK(E36),0,IF(E36=F36,1,IF(E36&lt;F36,2,0)))</f>
        <v>0</v>
      </c>
      <c r="M38" s="102">
        <f>IF(ISBLANK(E38),0,IF(E38=F38,1,IF(E38&gt;F38,2,0)))</f>
        <v>0</v>
      </c>
      <c r="N38" s="102">
        <f>IF(ISBLANK(E40),0,IF(E40=F40,1,IF(E40&lt;F40,2,0)))</f>
        <v>0</v>
      </c>
      <c r="O38" s="111">
        <f t="shared" si="2"/>
        <v>0</v>
      </c>
      <c r="P38" s="111">
        <f>F36+E38+F40</f>
        <v>0</v>
      </c>
      <c r="Q38" s="111">
        <f>E36+F38+E40</f>
        <v>0</v>
      </c>
      <c r="R38" s="111">
        <f t="shared" si="3"/>
        <v>0</v>
      </c>
      <c r="S38" s="46">
        <f>RANK($O$38,$O$35:$O$38)</f>
        <v>1</v>
      </c>
    </row>
    <row r="39" spans="1:19" s="37" customFormat="1" ht="21.95" customHeight="1">
      <c r="A39" s="102">
        <v>11</v>
      </c>
      <c r="B39" s="103"/>
      <c r="C39" s="107" t="str" cm="1">
        <f t="array" ref="C39">TRANSPOSE(C35)</f>
        <v>B1</v>
      </c>
      <c r="D39" s="107" t="str" cm="1">
        <f t="array" ref="D39">TRANSPOSE(C19)</f>
        <v>B3</v>
      </c>
      <c r="E39" s="110"/>
      <c r="F39" s="10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9" s="37" customFormat="1" ht="21.95" customHeight="1">
      <c r="A40" s="102">
        <v>12</v>
      </c>
      <c r="B40" s="103"/>
      <c r="C40" s="107" t="str" cm="1">
        <f t="array" ref="C40">TRANSPOSE(C18)</f>
        <v>B2</v>
      </c>
      <c r="D40" s="107" t="str" cm="1">
        <f t="array" ref="D40">TRANSPOSE(C20)</f>
        <v>B4</v>
      </c>
      <c r="E40" s="110"/>
      <c r="F40" s="10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9" ht="21.95" customHeight="1">
      <c r="B41" s="26"/>
    </row>
    <row r="42" spans="1:19" ht="21.95" customHeight="1">
      <c r="A42" s="22" t="s">
        <v>63</v>
      </c>
      <c r="B42" s="26"/>
      <c r="C42" s="26"/>
      <c r="D42" s="26"/>
    </row>
    <row r="43" spans="1:19" s="37" customFormat="1" ht="21.95" customHeight="1">
      <c r="A43" s="100" t="s">
        <v>64</v>
      </c>
      <c r="B43" s="100" t="s">
        <v>51</v>
      </c>
      <c r="C43" s="101" t="s">
        <v>52</v>
      </c>
      <c r="D43" s="101" t="s">
        <v>53</v>
      </c>
      <c r="E43" s="132" t="s">
        <v>54</v>
      </c>
      <c r="F43" s="133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9" s="37" customFormat="1" ht="21.95" customHeight="1">
      <c r="A44" s="102">
        <v>13</v>
      </c>
      <c r="B44" s="103"/>
      <c r="C44" s="104" t="s">
        <v>65</v>
      </c>
      <c r="D44" s="104" t="s">
        <v>66</v>
      </c>
      <c r="E44" s="104"/>
      <c r="F44" s="10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9" s="37" customFormat="1" ht="21.95" customHeight="1">
      <c r="A45" s="102">
        <v>14</v>
      </c>
      <c r="B45" s="103"/>
      <c r="C45" s="104" t="s">
        <v>67</v>
      </c>
      <c r="D45" s="104" t="s">
        <v>68</v>
      </c>
      <c r="E45" s="104"/>
      <c r="F45" s="10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9" ht="21.95" customHeight="1">
      <c r="B46" s="26"/>
    </row>
    <row r="47" spans="1:19" ht="21.95" customHeight="1">
      <c r="A47" s="21" t="s">
        <v>69</v>
      </c>
      <c r="B47" s="26"/>
    </row>
    <row r="48" spans="1:19" s="37" customFormat="1" ht="21.95" customHeight="1">
      <c r="A48" s="100" t="s">
        <v>64</v>
      </c>
      <c r="B48" s="100" t="s">
        <v>51</v>
      </c>
      <c r="C48" s="101" t="s">
        <v>52</v>
      </c>
      <c r="D48" s="101" t="s">
        <v>53</v>
      </c>
      <c r="E48" s="132" t="s">
        <v>54</v>
      </c>
      <c r="F48" s="133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s="37" customFormat="1" ht="21.95" customHeight="1">
      <c r="A49" s="102">
        <v>15</v>
      </c>
      <c r="B49" s="103"/>
      <c r="C49" s="104" t="s">
        <v>70</v>
      </c>
      <c r="D49" s="104" t="s">
        <v>71</v>
      </c>
      <c r="E49" s="104"/>
      <c r="F49" s="10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 ht="21.95" customHeight="1">
      <c r="B50" s="26"/>
    </row>
    <row r="51" spans="1:18" ht="21.95" customHeight="1">
      <c r="A51" s="21" t="s">
        <v>72</v>
      </c>
      <c r="B51" s="26"/>
    </row>
    <row r="52" spans="1:18" s="37" customFormat="1" ht="21.95" customHeight="1">
      <c r="A52" s="100" t="s">
        <v>64</v>
      </c>
      <c r="B52" s="100" t="s">
        <v>51</v>
      </c>
      <c r="C52" s="101" t="s">
        <v>52</v>
      </c>
      <c r="D52" s="101" t="s">
        <v>53</v>
      </c>
      <c r="E52" s="132" t="s">
        <v>54</v>
      </c>
      <c r="F52" s="133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 s="37" customFormat="1" ht="21.95" customHeight="1">
      <c r="A53" s="102">
        <v>16</v>
      </c>
      <c r="B53" s="103"/>
      <c r="C53" s="104" t="s">
        <v>73</v>
      </c>
      <c r="D53" s="104" t="s">
        <v>74</v>
      </c>
      <c r="E53" s="104"/>
      <c r="F53" s="10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 ht="21.95" customHeight="1">
      <c r="B54" s="26"/>
    </row>
    <row r="55" spans="1:18" ht="21.95" customHeight="1">
      <c r="A55" s="114" t="s">
        <v>75</v>
      </c>
      <c r="B55" s="64"/>
      <c r="C55" s="108"/>
      <c r="D55" s="108"/>
      <c r="E55" s="108"/>
    </row>
    <row r="56" spans="1:18" ht="24.95" customHeight="1">
      <c r="B56" s="26"/>
    </row>
    <row r="57" spans="1:18" ht="20.100000000000001" customHeight="1">
      <c r="B57" s="26"/>
    </row>
    <row r="58" spans="1:18">
      <c r="B58" s="26"/>
    </row>
    <row r="59" spans="1:18">
      <c r="B59" s="26"/>
    </row>
  </sheetData>
  <sheetProtection selectLockedCells="1"/>
  <mergeCells count="18">
    <mergeCell ref="I37:K37"/>
    <mergeCell ref="I38:K38"/>
    <mergeCell ref="I29:K29"/>
    <mergeCell ref="I34:K34"/>
    <mergeCell ref="L34:N34"/>
    <mergeCell ref="I35:K35"/>
    <mergeCell ref="I36:K36"/>
    <mergeCell ref="I25:K25"/>
    <mergeCell ref="L25:N25"/>
    <mergeCell ref="I26:K26"/>
    <mergeCell ref="I27:K27"/>
    <mergeCell ref="I28:K28"/>
    <mergeCell ref="A24:B24"/>
    <mergeCell ref="E25:F25"/>
    <mergeCell ref="E34:F34"/>
    <mergeCell ref="E43:F43"/>
    <mergeCell ref="E52:F52"/>
    <mergeCell ref="E48:F4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EF30B-A0DF-4B8F-B9FB-996B972751BC}">
  <dimension ref="A1:T67"/>
  <sheetViews>
    <sheetView topLeftCell="A6" zoomScale="78" zoomScaleNormal="78" workbookViewId="0">
      <selection activeCell="O23" sqref="O23"/>
    </sheetView>
  </sheetViews>
  <sheetFormatPr defaultRowHeight="15"/>
  <cols>
    <col min="1" max="1" width="11.7109375" style="4" customWidth="1"/>
    <col min="2" max="2" width="10.140625" style="4" customWidth="1"/>
    <col min="3" max="3" width="28.42578125" style="4" customWidth="1"/>
    <col min="4" max="4" width="27.28515625" style="4" customWidth="1"/>
    <col min="5" max="5" width="9.7109375" style="4" customWidth="1"/>
    <col min="6" max="6" width="9.140625" style="4"/>
    <col min="7" max="7" width="6" style="4" customWidth="1"/>
    <col min="8" max="16384" width="9.140625" style="4"/>
  </cols>
  <sheetData>
    <row r="1" spans="1:20" s="23" customFormat="1" ht="30" customHeight="1">
      <c r="A1" s="21" t="s">
        <v>23</v>
      </c>
      <c r="B1" s="22"/>
    </row>
    <row r="2" spans="1:20" s="24" customFormat="1" ht="21.95" customHeight="1">
      <c r="A2" s="26"/>
    </row>
    <row r="3" spans="1:20" s="24" customFormat="1" ht="21.95" customHeight="1">
      <c r="C3" s="25" t="s">
        <v>76</v>
      </c>
    </row>
    <row r="4" spans="1:20" s="24" customFormat="1" ht="21.95" customHeight="1">
      <c r="A4" s="26"/>
      <c r="C4" s="27" t="s">
        <v>77</v>
      </c>
      <c r="D4" s="6"/>
      <c r="E4" s="6"/>
      <c r="F4" s="6"/>
    </row>
    <row r="5" spans="1:20" s="24" customFormat="1" ht="21.95" customHeight="1">
      <c r="A5" s="26"/>
      <c r="C5" s="28" t="s">
        <v>26</v>
      </c>
      <c r="D5" s="29" t="s">
        <v>27</v>
      </c>
      <c r="E5" s="29" t="s">
        <v>28</v>
      </c>
      <c r="F5" s="6"/>
    </row>
    <row r="6" spans="1:20" s="24" customFormat="1" ht="21.95" customHeight="1">
      <c r="A6" s="26"/>
      <c r="C6" s="8" t="s">
        <v>29</v>
      </c>
      <c r="D6" s="29" t="s">
        <v>78</v>
      </c>
      <c r="E6" s="29" t="s">
        <v>30</v>
      </c>
      <c r="F6" s="6"/>
    </row>
    <row r="7" spans="1:20" s="24" customFormat="1" ht="21.95" customHeight="1">
      <c r="A7" s="26"/>
      <c r="C7" s="8" t="s">
        <v>32</v>
      </c>
      <c r="D7" s="29" t="s">
        <v>79</v>
      </c>
      <c r="E7" s="29" t="s">
        <v>33</v>
      </c>
      <c r="F7" s="6"/>
    </row>
    <row r="8" spans="1:20" ht="21.95" customHeight="1">
      <c r="A8" s="54"/>
      <c r="B8" s="55"/>
      <c r="C8" s="8" t="s">
        <v>80</v>
      </c>
      <c r="D8" s="29" t="s">
        <v>34</v>
      </c>
      <c r="E8" s="29" t="s">
        <v>81</v>
      </c>
      <c r="F8" s="6"/>
      <c r="G8" s="54"/>
    </row>
    <row r="9" spans="1:20" ht="21.95" customHeight="1">
      <c r="C9" s="8" t="s">
        <v>32</v>
      </c>
      <c r="D9" s="29" t="s">
        <v>31</v>
      </c>
      <c r="E9" s="29" t="s">
        <v>82</v>
      </c>
      <c r="F9" s="6"/>
    </row>
    <row r="10" spans="1:20" ht="21.95" customHeight="1"/>
    <row r="11" spans="1:20" ht="21.95" customHeight="1"/>
    <row r="12" spans="1:20" s="23" customFormat="1" ht="21.95" customHeight="1">
      <c r="A12" s="21" t="s">
        <v>35</v>
      </c>
    </row>
    <row r="13" spans="1:20" s="32" customFormat="1" ht="21.95" customHeight="1">
      <c r="A13" s="100" t="s">
        <v>12</v>
      </c>
      <c r="B13" s="100" t="s">
        <v>7</v>
      </c>
      <c r="C13" s="101" t="s">
        <v>13</v>
      </c>
      <c r="D13" s="101" t="s">
        <v>15</v>
      </c>
      <c r="H13" s="118"/>
      <c r="I13" s="108" t="s">
        <v>83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s="37" customFormat="1" ht="21.95" customHeight="1">
      <c r="A14" s="33">
        <v>1</v>
      </c>
      <c r="B14" s="34"/>
      <c r="C14" s="35" t="s">
        <v>37</v>
      </c>
      <c r="D14" s="36" t="s">
        <v>1</v>
      </c>
      <c r="H14" s="108" t="s">
        <v>84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s="37" customFormat="1" ht="21.95" customHeight="1">
      <c r="A15" s="33">
        <v>2</v>
      </c>
      <c r="B15" s="34"/>
      <c r="C15" s="35" t="s">
        <v>39</v>
      </c>
      <c r="D15" s="38" t="str" cm="1">
        <f t="array" ref="D15">TRANSPOSE(D14)</f>
        <v>Meisjes</v>
      </c>
      <c r="H15" s="108" t="s">
        <v>40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s="37" customFormat="1" ht="21.95" customHeight="1">
      <c r="A16" s="33">
        <v>3</v>
      </c>
      <c r="B16" s="34"/>
      <c r="C16" s="35" t="s">
        <v>41</v>
      </c>
      <c r="D16" s="38" t="str" cm="1">
        <f t="array" ref="D16">TRANSPOSE(D14)</f>
        <v>Meisjes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1:20" s="37" customFormat="1" ht="21.95" customHeight="1">
      <c r="A17" s="33">
        <v>4</v>
      </c>
      <c r="B17" s="34"/>
      <c r="C17" s="35" t="s">
        <v>42</v>
      </c>
      <c r="D17" s="38" t="str" cm="1">
        <f t="array" ref="D17">TRANSPOSE(D14)</f>
        <v>Meisjes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1:20" s="37" customFormat="1" ht="21.95" customHeight="1">
      <c r="A18" s="33">
        <v>5</v>
      </c>
      <c r="B18" s="34"/>
      <c r="C18" s="35" t="s">
        <v>85</v>
      </c>
      <c r="D18" s="38" t="str" cm="1">
        <f t="array" ref="D18">TRANSPOSE(D14)</f>
        <v>Meisjes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0" s="31" customFormat="1" ht="21.95" customHeight="1">
      <c r="A19" s="39"/>
    </row>
    <row r="20" spans="1:20" s="32" customFormat="1" ht="21.95" customHeight="1">
      <c r="A20" s="100" t="s">
        <v>16</v>
      </c>
      <c r="B20" s="100" t="s">
        <v>7</v>
      </c>
      <c r="C20" s="101" t="s">
        <v>13</v>
      </c>
      <c r="D20" s="101" t="s">
        <v>15</v>
      </c>
    </row>
    <row r="21" spans="1:20" s="31" customFormat="1" ht="21.95" customHeight="1">
      <c r="A21" s="33">
        <v>1</v>
      </c>
      <c r="B21" s="34"/>
      <c r="C21" s="35" t="s">
        <v>43</v>
      </c>
      <c r="D21" s="35" t="s">
        <v>1</v>
      </c>
    </row>
    <row r="22" spans="1:20" s="31" customFormat="1" ht="21.95" customHeight="1">
      <c r="A22" s="33">
        <v>2</v>
      </c>
      <c r="B22" s="34"/>
      <c r="C22" s="35" t="s">
        <v>44</v>
      </c>
      <c r="D22" s="38" t="str" cm="1">
        <f t="array" ref="D22">TRANSPOSE(D21)</f>
        <v>Meisjes</v>
      </c>
    </row>
    <row r="23" spans="1:20" s="31" customFormat="1" ht="21.95" customHeight="1">
      <c r="A23" s="33">
        <v>3</v>
      </c>
      <c r="B23" s="34"/>
      <c r="C23" s="35" t="s">
        <v>45</v>
      </c>
      <c r="D23" s="40" t="str" cm="1">
        <f t="array" ref="D23">TRANSPOSE(D21)</f>
        <v>Meisjes</v>
      </c>
    </row>
    <row r="24" spans="1:20" s="31" customFormat="1" ht="21.95" customHeight="1">
      <c r="A24" s="33">
        <v>4</v>
      </c>
      <c r="B24" s="34"/>
      <c r="C24" s="35" t="s">
        <v>46</v>
      </c>
      <c r="D24" s="38" t="str" cm="1">
        <f t="array" ref="D24">TRANSPOSE(D21)</f>
        <v>Meisjes</v>
      </c>
    </row>
    <row r="25" spans="1:20" s="31" customFormat="1" ht="21.95" customHeight="1">
      <c r="A25" s="33">
        <v>5</v>
      </c>
      <c r="B25" s="34"/>
      <c r="C25" s="35" t="s">
        <v>86</v>
      </c>
      <c r="D25" s="38" t="str" cm="1">
        <f t="array" ref="D25">TRANSPOSE(D21)</f>
        <v>Meisjes</v>
      </c>
      <c r="L25" s="77"/>
    </row>
    <row r="26" spans="1:20" s="31" customFormat="1" ht="21.95" customHeight="1">
      <c r="A26" s="47"/>
      <c r="B26" s="115"/>
      <c r="C26" s="116"/>
      <c r="D26" s="117"/>
    </row>
    <row r="27" spans="1:20" s="24" customFormat="1" ht="21.95" customHeight="1">
      <c r="A27" s="21" t="s">
        <v>47</v>
      </c>
      <c r="H27" s="22" t="s">
        <v>48</v>
      </c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</row>
    <row r="28" spans="1:20" s="37" customFormat="1" ht="21.95" customHeight="1">
      <c r="A28" s="41" t="s">
        <v>49</v>
      </c>
      <c r="B28" s="42"/>
      <c r="C28" s="43"/>
      <c r="D28" s="27"/>
      <c r="E28" s="27"/>
      <c r="H28" s="57" t="s">
        <v>49</v>
      </c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20" s="37" customFormat="1" ht="21.95" customHeight="1">
      <c r="A29" s="112" t="s">
        <v>50</v>
      </c>
      <c r="B29" s="112" t="s">
        <v>51</v>
      </c>
      <c r="C29" s="113" t="s">
        <v>52</v>
      </c>
      <c r="D29" s="113" t="s">
        <v>53</v>
      </c>
      <c r="E29" s="130" t="s">
        <v>54</v>
      </c>
      <c r="F29" s="131"/>
      <c r="H29" s="109"/>
      <c r="I29" s="132" t="s">
        <v>55</v>
      </c>
      <c r="J29" s="141"/>
      <c r="K29" s="133"/>
      <c r="L29" s="132" t="s">
        <v>56</v>
      </c>
      <c r="M29" s="141"/>
      <c r="N29" s="141"/>
      <c r="O29" s="133"/>
      <c r="P29" s="100" t="s">
        <v>57</v>
      </c>
      <c r="Q29" s="100" t="s">
        <v>58</v>
      </c>
      <c r="R29" s="100" t="s">
        <v>59</v>
      </c>
      <c r="S29" s="100" t="s">
        <v>60</v>
      </c>
      <c r="T29" s="100" t="s">
        <v>61</v>
      </c>
    </row>
    <row r="30" spans="1:20" s="37" customFormat="1" ht="21.95" customHeight="1">
      <c r="A30" s="33">
        <v>1</v>
      </c>
      <c r="B30" s="34"/>
      <c r="C30" s="40" t="str" cm="1">
        <f t="array" ref="C30">TRANSPOSE(C14)</f>
        <v>A1</v>
      </c>
      <c r="D30" s="40" t="str" cm="1">
        <f t="array" ref="D30">TRANSPOSE(C15)</f>
        <v>A2</v>
      </c>
      <c r="E30" s="45"/>
      <c r="F30" s="35"/>
      <c r="H30" s="46">
        <v>1</v>
      </c>
      <c r="I30" s="58" t="str" cm="1">
        <f t="array" ref="I30">TRANSPOSE(C14)</f>
        <v>A1</v>
      </c>
      <c r="J30" s="59"/>
      <c r="K30" s="60"/>
      <c r="L30" s="33">
        <f>IF(ISBLANK(E30),0,IF(E30=F30,1,IF(E30&gt;F30,2,0)))</f>
        <v>0</v>
      </c>
      <c r="M30" s="33">
        <f>IF(ISBLANK(E32),0,IF(E32=F32,1,IF(E32&lt;F32,2,0)))</f>
        <v>0</v>
      </c>
      <c r="N30" s="33">
        <f>IF(ISBLANK(E35),0,IF(E35=F35,1,IF(E35&gt;F35,2,0)))</f>
        <v>0</v>
      </c>
      <c r="O30" s="33">
        <f>IF(ISBLANK(E38),0,IF(E38=F38,1,IF(E38&lt;F38,2,0)))</f>
        <v>0</v>
      </c>
      <c r="P30" s="46">
        <f>SUM(L30:O30)</f>
        <v>0</v>
      </c>
      <c r="Q30" s="46">
        <f>E30+F32+E35+F38</f>
        <v>0</v>
      </c>
      <c r="R30" s="46">
        <f>F30+E32+F35+E38</f>
        <v>0</v>
      </c>
      <c r="S30" s="46">
        <f>Q30-R30</f>
        <v>0</v>
      </c>
      <c r="T30" s="46">
        <f>RANK($P$30,$P$30:$P$34)</f>
        <v>1</v>
      </c>
    </row>
    <row r="31" spans="1:20" s="37" customFormat="1" ht="21.95" customHeight="1">
      <c r="A31" s="33">
        <v>2</v>
      </c>
      <c r="B31" s="34"/>
      <c r="C31" s="40" t="str" cm="1">
        <f t="array" ref="C31">TRANSPOSE(C16)</f>
        <v>A3</v>
      </c>
      <c r="D31" s="40" t="str" cm="1">
        <f t="array" ref="D31">TRANSPOSE(C17)</f>
        <v>A4</v>
      </c>
      <c r="E31" s="45"/>
      <c r="F31" s="35"/>
      <c r="H31" s="46">
        <v>2</v>
      </c>
      <c r="I31" s="58" t="str" cm="1">
        <f t="array" ref="I31">TRANSPOSE(C15)</f>
        <v>A2</v>
      </c>
      <c r="J31" s="59"/>
      <c r="K31" s="60"/>
      <c r="L31" s="33">
        <f>IF(ISBLANK(E30),0,IF(E30=F30,1,IF(E30&lt;F30,2,0)))</f>
        <v>0</v>
      </c>
      <c r="M31" s="33">
        <f>IF(ISBLANK(E33),0,IF(E33=F33,1,IF(E33&gt;F33,2,0)))</f>
        <v>0</v>
      </c>
      <c r="N31" s="33">
        <f>IF(ISBLANK(E36),0,IF(E36=F36,1,IF(E36&gt;F36,2,0)))</f>
        <v>0</v>
      </c>
      <c r="O31" s="33">
        <f>IF(ISBLANK(E39),0,IF(E39=F39,1,IF(E39&lt;F39,2,0)))</f>
        <v>0</v>
      </c>
      <c r="P31" s="46">
        <f t="shared" ref="P31:P34" si="0">SUM(L31:O31)</f>
        <v>0</v>
      </c>
      <c r="Q31" s="46">
        <f>F30+E33+E36+F39</f>
        <v>0</v>
      </c>
      <c r="R31" s="46">
        <f>E30+F33+F36+E39</f>
        <v>0</v>
      </c>
      <c r="S31" s="46">
        <f t="shared" ref="S31:S34" si="1">Q31-R31</f>
        <v>0</v>
      </c>
      <c r="T31" s="46">
        <f>RANK($P$31,$P$30:$P$34)</f>
        <v>1</v>
      </c>
    </row>
    <row r="32" spans="1:20" s="37" customFormat="1" ht="21.95" customHeight="1">
      <c r="A32" s="33">
        <v>3</v>
      </c>
      <c r="B32" s="34"/>
      <c r="C32" s="40" t="str" cm="1">
        <f t="array" ref="C32">TRANSPOSE(C18)</f>
        <v>A5</v>
      </c>
      <c r="D32" s="40" t="str" cm="1">
        <f t="array" ref="D32">TRANSPOSE(C14)</f>
        <v>A1</v>
      </c>
      <c r="E32" s="45"/>
      <c r="F32" s="35"/>
      <c r="H32" s="46">
        <v>3</v>
      </c>
      <c r="I32" s="58" t="str" cm="1">
        <f t="array" ref="I32">TRANSPOSE(C16)</f>
        <v>A3</v>
      </c>
      <c r="J32" s="59"/>
      <c r="K32" s="60"/>
      <c r="L32" s="33">
        <f>IF(ISBLANK(E31),0,IF(E31=F31,1,IF(E31&gt;F31,2,0)))</f>
        <v>0</v>
      </c>
      <c r="M32" s="33">
        <f>IF(ISBLANK(E33),0,IF(E33=F33,1,IF(E33&lt;F33,2,0)))</f>
        <v>0</v>
      </c>
      <c r="N32" s="33">
        <f>IF(ISBLANK(E35),0,IF(E35=F35,1,IF(E35&lt;F35,2,0)))</f>
        <v>0</v>
      </c>
      <c r="O32" s="33">
        <f>IF(ISBLANK(E37),0,IF(E37=F37,1,IF(E37&gt;F37,2,0)))</f>
        <v>0</v>
      </c>
      <c r="P32" s="46">
        <f t="shared" si="0"/>
        <v>0</v>
      </c>
      <c r="Q32" s="46">
        <f>E31+F33+F35+E37</f>
        <v>0</v>
      </c>
      <c r="R32" s="46">
        <f>F31+E33+E35+F37</f>
        <v>0</v>
      </c>
      <c r="S32" s="46">
        <f t="shared" si="1"/>
        <v>0</v>
      </c>
      <c r="T32" s="46">
        <f>RANK($P$32,$P$30:$P$34)</f>
        <v>1</v>
      </c>
    </row>
    <row r="33" spans="1:20" s="37" customFormat="1" ht="21.95" customHeight="1">
      <c r="A33" s="33">
        <v>4</v>
      </c>
      <c r="B33" s="34"/>
      <c r="C33" s="40" t="str" cm="1">
        <f t="array" ref="C33">TRANSPOSE(C15)</f>
        <v>A2</v>
      </c>
      <c r="D33" s="40" t="str" cm="1">
        <f t="array" ref="D33">TRANSPOSE(C16)</f>
        <v>A3</v>
      </c>
      <c r="E33" s="45"/>
      <c r="F33" s="35"/>
      <c r="H33" s="46">
        <v>4</v>
      </c>
      <c r="I33" s="58" t="str" cm="1">
        <f t="array" ref="I33">TRANSPOSE(C17)</f>
        <v>A4</v>
      </c>
      <c r="J33" s="59"/>
      <c r="K33" s="60"/>
      <c r="L33" s="33">
        <f>IF(ISBLANK(E31),0,IF(E31=F31,1,IF(E31&lt;F31,2,0)))</f>
        <v>0</v>
      </c>
      <c r="M33" s="33">
        <f>IF(ISBLANK(E34),0,IF(E34=F34,1,IF(E34&gt;F34,2,0)))</f>
        <v>0</v>
      </c>
      <c r="N33" s="33">
        <f>IF(ISBLANK(E36),0,IF(E36=F36,1,IF(E36&lt;F36,2,0)))</f>
        <v>0</v>
      </c>
      <c r="O33" s="33">
        <f>IF(ISBLANK(E38),0,IF(E38=F38,1,IF(E38&gt;F38,2,0)))</f>
        <v>0</v>
      </c>
      <c r="P33" s="46">
        <f t="shared" si="0"/>
        <v>0</v>
      </c>
      <c r="Q33" s="46">
        <f>F31+E34+F36+E38</f>
        <v>0</v>
      </c>
      <c r="R33" s="46">
        <f>E31+F34+E36+F38</f>
        <v>0</v>
      </c>
      <c r="S33" s="46">
        <f t="shared" si="1"/>
        <v>0</v>
      </c>
      <c r="T33" s="46">
        <f>RANK($P$33,$P$30:$P$34)</f>
        <v>1</v>
      </c>
    </row>
    <row r="34" spans="1:20" s="37" customFormat="1" ht="21.95" customHeight="1">
      <c r="A34" s="33">
        <v>5</v>
      </c>
      <c r="B34" s="34"/>
      <c r="C34" s="40" t="str" cm="1">
        <f t="array" ref="C34">TRANSPOSE(C17)</f>
        <v>A4</v>
      </c>
      <c r="D34" s="40" t="str" cm="1">
        <f t="array" ref="D34">TRANSPOSE(C18)</f>
        <v>A5</v>
      </c>
      <c r="E34" s="45"/>
      <c r="F34" s="35"/>
      <c r="H34" s="46">
        <v>5</v>
      </c>
      <c r="I34" s="139" t="str" cm="1">
        <f t="array" ref="I34">TRANSPOSE(C18)</f>
        <v>A5</v>
      </c>
      <c r="J34" s="139"/>
      <c r="K34" s="139"/>
      <c r="L34" s="33">
        <f>IF(ISBLANK(E32),0,IF(E32=F32,1,IF(E32&gt;F32,2,0)))</f>
        <v>0</v>
      </c>
      <c r="M34" s="33">
        <f>IF(ISBLANK(E34),0,IF(E34=F34,1,IF(E34&lt;F34,2,0)))</f>
        <v>0</v>
      </c>
      <c r="N34" s="33">
        <f>IF(ISBLANK(E37),0,IF(E37=F37,1,IF(E37&lt;F37,2,0)))</f>
        <v>0</v>
      </c>
      <c r="O34" s="33">
        <f>IF(ISBLANK(E39),0,IF(E39=F39,1,IF(E39&gt;F39,2,0)))</f>
        <v>0</v>
      </c>
      <c r="P34" s="46">
        <f t="shared" si="0"/>
        <v>0</v>
      </c>
      <c r="Q34" s="46">
        <f>E32+F34+F37+E39</f>
        <v>0</v>
      </c>
      <c r="R34" s="46">
        <f>F32+E34+E37+F39</f>
        <v>0</v>
      </c>
      <c r="S34" s="46">
        <f t="shared" si="1"/>
        <v>0</v>
      </c>
      <c r="T34" s="46">
        <f>RANK($P$34,$P$30:$P$34)</f>
        <v>1</v>
      </c>
    </row>
    <row r="35" spans="1:20" s="37" customFormat="1" ht="21.95" customHeight="1">
      <c r="A35" s="33">
        <v>6</v>
      </c>
      <c r="B35" s="34"/>
      <c r="C35" s="40" t="str" cm="1">
        <f t="array" ref="C35">TRANSPOSE(C14)</f>
        <v>A1</v>
      </c>
      <c r="D35" s="40" t="str" cm="1">
        <f t="array" ref="D35">TRANSPOSE(C16)</f>
        <v>A3</v>
      </c>
      <c r="E35" s="45"/>
      <c r="F35" s="35"/>
    </row>
    <row r="36" spans="1:20" s="37" customFormat="1" ht="21.95" customHeight="1">
      <c r="A36" s="33">
        <v>7</v>
      </c>
      <c r="B36" s="34"/>
      <c r="C36" s="40" t="str" cm="1">
        <f t="array" ref="C36">TRANSPOSE(C15)</f>
        <v>A2</v>
      </c>
      <c r="D36" s="40" t="str" cm="1">
        <f t="array" ref="D36">TRANSPOSE(C17)</f>
        <v>A4</v>
      </c>
      <c r="E36" s="45"/>
      <c r="F36" s="35"/>
    </row>
    <row r="37" spans="1:20" s="37" customFormat="1" ht="21.95" customHeight="1">
      <c r="A37" s="33">
        <v>8</v>
      </c>
      <c r="B37" s="34"/>
      <c r="C37" s="40" t="str" cm="1">
        <f t="array" ref="C37">TRANSPOSE(C16)</f>
        <v>A3</v>
      </c>
      <c r="D37" s="40" t="str" cm="1">
        <f t="array" ref="D37">TRANSPOSE(C18)</f>
        <v>A5</v>
      </c>
      <c r="E37" s="45"/>
      <c r="F37" s="35"/>
    </row>
    <row r="38" spans="1:20" s="37" customFormat="1" ht="21.95" customHeight="1">
      <c r="A38" s="33">
        <v>9</v>
      </c>
      <c r="B38" s="34"/>
      <c r="C38" s="40" t="str" cm="1">
        <f t="array" ref="C38">TRANSPOSE(C17)</f>
        <v>A4</v>
      </c>
      <c r="D38" s="40" t="str" cm="1">
        <f t="array" ref="D38">TRANSPOSE(C14)</f>
        <v>A1</v>
      </c>
      <c r="E38" s="45"/>
      <c r="F38" s="35"/>
    </row>
    <row r="39" spans="1:20" s="37" customFormat="1" ht="21.95" customHeight="1">
      <c r="A39" s="33">
        <v>10</v>
      </c>
      <c r="B39" s="34"/>
      <c r="C39" s="40" t="str" cm="1">
        <f t="array" ref="C39">TRANSPOSE(C18)</f>
        <v>A5</v>
      </c>
      <c r="D39" s="40" t="str" cm="1">
        <f t="array" ref="D39">TRANSPOSE(C15)</f>
        <v>A2</v>
      </c>
      <c r="E39" s="45"/>
      <c r="F39" s="35"/>
    </row>
    <row r="40" spans="1:20" s="37" customFormat="1" ht="21.95" customHeight="1">
      <c r="A40" s="47"/>
      <c r="B40" s="47"/>
      <c r="H40" s="22" t="s">
        <v>48</v>
      </c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</row>
    <row r="41" spans="1:20" s="37" customFormat="1" ht="21.95" customHeight="1">
      <c r="A41" s="41" t="s">
        <v>62</v>
      </c>
      <c r="B41" s="43"/>
      <c r="C41" s="27"/>
      <c r="D41" s="27"/>
      <c r="H41" s="140" t="s">
        <v>62</v>
      </c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</row>
    <row r="42" spans="1:20" s="37" customFormat="1" ht="21.95" customHeight="1">
      <c r="A42" s="100" t="s">
        <v>50</v>
      </c>
      <c r="B42" s="100" t="s">
        <v>51</v>
      </c>
      <c r="C42" s="101" t="s">
        <v>52</v>
      </c>
      <c r="D42" s="101" t="s">
        <v>53</v>
      </c>
      <c r="E42" s="134" t="s">
        <v>54</v>
      </c>
      <c r="F42" s="134"/>
      <c r="H42" s="109"/>
      <c r="I42" s="134" t="s">
        <v>55</v>
      </c>
      <c r="J42" s="135"/>
      <c r="K42" s="135"/>
      <c r="L42" s="134" t="s">
        <v>56</v>
      </c>
      <c r="M42" s="134"/>
      <c r="N42" s="134"/>
      <c r="O42" s="134"/>
      <c r="P42" s="100" t="s">
        <v>57</v>
      </c>
      <c r="Q42" s="100" t="s">
        <v>58</v>
      </c>
      <c r="R42" s="100" t="s">
        <v>59</v>
      </c>
      <c r="S42" s="100" t="s">
        <v>60</v>
      </c>
      <c r="T42" s="100" t="s">
        <v>61</v>
      </c>
    </row>
    <row r="43" spans="1:20" s="37" customFormat="1" ht="21.95" customHeight="1">
      <c r="A43" s="33">
        <v>11</v>
      </c>
      <c r="B43" s="34"/>
      <c r="C43" s="40" t="str" cm="1">
        <f t="array" ref="C43">TRANSPOSE(C21)</f>
        <v>B1</v>
      </c>
      <c r="D43" s="40" t="str" cm="1">
        <f t="array" ref="D43">TRANSPOSE(C22)</f>
        <v>B2</v>
      </c>
      <c r="E43" s="45"/>
      <c r="F43" s="35"/>
      <c r="H43" s="46">
        <v>1</v>
      </c>
      <c r="I43" s="139" t="str" cm="1">
        <f t="array" ref="I43">TRANSPOSE(C21)</f>
        <v>B1</v>
      </c>
      <c r="J43" s="139"/>
      <c r="K43" s="139"/>
      <c r="L43" s="33">
        <f>IF(ISBLANK(E43),0,IF(E43=F43,1,IF(E43&gt;F43,2,0)))</f>
        <v>0</v>
      </c>
      <c r="M43" s="33">
        <f>IF(ISBLANK(E45),0,IF(E45=F45,1,IF(E45&lt;F45,2,0)))</f>
        <v>0</v>
      </c>
      <c r="N43" s="33">
        <f>IF(ISBLANK(E48),0,IF(E48=F48,1,IF(E48&gt;F48,2,0)))</f>
        <v>0</v>
      </c>
      <c r="O43" s="33">
        <f>IF(ISBLANK(E51),0,IF(E51=F51,1,IF(E51&lt;F51,2,0)))</f>
        <v>0</v>
      </c>
      <c r="P43" s="46">
        <f>SUM(L43:O43)</f>
        <v>0</v>
      </c>
      <c r="Q43" s="46">
        <f>E43+F45+E48+F51</f>
        <v>0</v>
      </c>
      <c r="R43" s="46">
        <f>F43+E45+F48+E51</f>
        <v>0</v>
      </c>
      <c r="S43" s="46">
        <f>Q43-R43</f>
        <v>0</v>
      </c>
      <c r="T43" s="46">
        <f>RANK($P$43,$P$43:$P$47)</f>
        <v>1</v>
      </c>
    </row>
    <row r="44" spans="1:20" s="37" customFormat="1" ht="21.95" customHeight="1">
      <c r="A44" s="33">
        <v>12</v>
      </c>
      <c r="B44" s="34"/>
      <c r="C44" s="40" t="str" cm="1">
        <f t="array" ref="C44">TRANSPOSE(C23)</f>
        <v>B3</v>
      </c>
      <c r="D44" s="40" t="str" cm="1">
        <f t="array" ref="D44">TRANSPOSE(C24)</f>
        <v>B4</v>
      </c>
      <c r="E44" s="45"/>
      <c r="F44" s="35"/>
      <c r="H44" s="46">
        <v>2</v>
      </c>
      <c r="I44" s="139" t="str" cm="1">
        <f t="array" ref="I44">TRANSPOSE(C22)</f>
        <v>B2</v>
      </c>
      <c r="J44" s="139"/>
      <c r="K44" s="139"/>
      <c r="L44" s="33">
        <f>IF(ISBLANK(E43),0,IF(E43=F43,1,IF(E43&lt;F43,2,0)))</f>
        <v>0</v>
      </c>
      <c r="M44" s="33">
        <f>IF(ISBLANK(E46),0,IF(E46=F46,1,IF(E46&gt;F46,2,0)))</f>
        <v>0</v>
      </c>
      <c r="N44" s="33">
        <f>IF(ISBLANK(E49),0,IF(E49=F49,1,IF(E49&gt;F49,2,0)))</f>
        <v>0</v>
      </c>
      <c r="O44" s="33">
        <f>IF(ISBLANK(E52),0,IF(E52=F52,1,IF(E52&lt;F52,2,0)))</f>
        <v>0</v>
      </c>
      <c r="P44" s="46">
        <f>SUM(L44:O44)</f>
        <v>0</v>
      </c>
      <c r="Q44" s="46">
        <f>F43+E46+E49+F52</f>
        <v>0</v>
      </c>
      <c r="R44" s="46">
        <f>E43+F46+F49+E52</f>
        <v>0</v>
      </c>
      <c r="S44" s="46">
        <f t="shared" ref="S44:S47" si="2">Q44-R44</f>
        <v>0</v>
      </c>
      <c r="T44" s="46">
        <f t="shared" ref="T44:T47" si="3">RANK($P$43,$P$43:$P$47)</f>
        <v>1</v>
      </c>
    </row>
    <row r="45" spans="1:20" s="37" customFormat="1" ht="21.95" customHeight="1">
      <c r="A45" s="33">
        <v>13</v>
      </c>
      <c r="B45" s="34"/>
      <c r="C45" s="40" t="str" cm="1">
        <f t="array" ref="C45">TRANSPOSE(C25)</f>
        <v>B5</v>
      </c>
      <c r="D45" s="40" t="str" cm="1">
        <f t="array" ref="D45">TRANSPOSE(C21)</f>
        <v>B1</v>
      </c>
      <c r="E45" s="45"/>
      <c r="F45" s="35"/>
      <c r="H45" s="46">
        <v>3</v>
      </c>
      <c r="I45" s="139" t="str" cm="1">
        <f t="array" ref="I45">TRANSPOSE(C23)</f>
        <v>B3</v>
      </c>
      <c r="J45" s="139"/>
      <c r="K45" s="139"/>
      <c r="L45" s="33">
        <f>IF(ISBLANK(E44),0,IF(E44=F44,1,IF(E44&gt;F44,2,0)))</f>
        <v>0</v>
      </c>
      <c r="M45" s="33">
        <f>IF(ISBLANK(E46),0,IF(E46=F46,1,IF(E46&lt;F46,2,0)))</f>
        <v>0</v>
      </c>
      <c r="N45" s="33">
        <f>IF(ISBLANK(E48),0,IF(E48=F48,1,IF(E48&lt;F48,2,0)))</f>
        <v>0</v>
      </c>
      <c r="O45" s="33">
        <f>IF(ISBLANK(E50),0,IF(E50=F50,1,IF(E50&gt;F50,2,0)))</f>
        <v>0</v>
      </c>
      <c r="P45" s="46">
        <f>SUM(L45:O45)</f>
        <v>0</v>
      </c>
      <c r="Q45" s="46">
        <f>E44+F46+F48+E50</f>
        <v>0</v>
      </c>
      <c r="R45" s="46">
        <f>F44+E46+E48+F50</f>
        <v>0</v>
      </c>
      <c r="S45" s="46">
        <f t="shared" si="2"/>
        <v>0</v>
      </c>
      <c r="T45" s="46">
        <f t="shared" si="3"/>
        <v>1</v>
      </c>
    </row>
    <row r="46" spans="1:20" s="37" customFormat="1" ht="21.95" customHeight="1">
      <c r="A46" s="33">
        <v>14</v>
      </c>
      <c r="B46" s="34"/>
      <c r="C46" s="40" t="str" cm="1">
        <f t="array" ref="C46">TRANSPOSE(C22)</f>
        <v>B2</v>
      </c>
      <c r="D46" s="40" t="str" cm="1">
        <f t="array" ref="D46">TRANSPOSE(C23)</f>
        <v>B3</v>
      </c>
      <c r="E46" s="45"/>
      <c r="F46" s="35"/>
      <c r="H46" s="46">
        <v>4</v>
      </c>
      <c r="I46" s="139" t="str" cm="1">
        <f t="array" ref="I46">TRANSPOSE(C24)</f>
        <v>B4</v>
      </c>
      <c r="J46" s="139"/>
      <c r="K46" s="139"/>
      <c r="L46" s="33">
        <f>IF(ISBLANK(E44),0,IF(E44=F44,1,IF(E44&lt;F44,2,0)))</f>
        <v>0</v>
      </c>
      <c r="M46" s="33">
        <f>IF(ISBLANK(E47),0,IF(E47=F47,1,IF(E47&gt;F47,2,0)))</f>
        <v>0</v>
      </c>
      <c r="N46" s="33">
        <f>IF(ISBLANK(E49),0,IF(E49=F49,1,IF(E49&lt;F49,2,0)))</f>
        <v>0</v>
      </c>
      <c r="O46" s="33">
        <f>IF(ISBLANK(E51),0,IF(E51=F51,1,IF(E51&gt;F51,2,0)))</f>
        <v>0</v>
      </c>
      <c r="P46" s="46">
        <f>SUM(L46:O46)</f>
        <v>0</v>
      </c>
      <c r="Q46" s="46">
        <f>F44+E47+F49+E51</f>
        <v>0</v>
      </c>
      <c r="R46" s="46">
        <f>E44+F47+E49+F51</f>
        <v>0</v>
      </c>
      <c r="S46" s="46">
        <f t="shared" si="2"/>
        <v>0</v>
      </c>
      <c r="T46" s="46">
        <f t="shared" si="3"/>
        <v>1</v>
      </c>
    </row>
    <row r="47" spans="1:20" s="37" customFormat="1" ht="21.95" customHeight="1">
      <c r="A47" s="33">
        <v>15</v>
      </c>
      <c r="B47" s="34"/>
      <c r="C47" s="40" t="str" cm="1">
        <f t="array" ref="C47">TRANSPOSE(C24)</f>
        <v>B4</v>
      </c>
      <c r="D47" s="40" t="str" cm="1">
        <f t="array" ref="D47">TRANSPOSE(C25)</f>
        <v>B5</v>
      </c>
      <c r="E47" s="45"/>
      <c r="F47" s="35"/>
      <c r="H47" s="46">
        <v>5</v>
      </c>
      <c r="I47" s="139" t="str" cm="1">
        <f t="array" ref="I47">TRANSPOSE(C25)</f>
        <v>B5</v>
      </c>
      <c r="J47" s="139"/>
      <c r="K47" s="139"/>
      <c r="L47" s="33">
        <f>IF(ISBLANK(E45),0,IF(E45=F45,1,IF(E45&gt;F45,2,0)))</f>
        <v>0</v>
      </c>
      <c r="M47" s="33">
        <f>IF(ISBLANK(E47),0,IF(E47=F47,1,IF(E47&lt;F47,2,0)))</f>
        <v>0</v>
      </c>
      <c r="N47" s="33">
        <f>IF(ISBLANK(E50),0,IF(E50=F50,1,IF(E50&lt;F50,2,0)))</f>
        <v>0</v>
      </c>
      <c r="O47" s="33">
        <f>IF(ISBLANK(E52),0,IF(E52=F52,1,IF(E52&gt;F52,2,0)))</f>
        <v>0</v>
      </c>
      <c r="P47" s="46">
        <f>SUM(L47:O47)</f>
        <v>0</v>
      </c>
      <c r="Q47" s="46">
        <f>E45+F47+F50+E52</f>
        <v>0</v>
      </c>
      <c r="R47" s="46">
        <f>F45+E47+E50+F52</f>
        <v>0</v>
      </c>
      <c r="S47" s="46">
        <f t="shared" si="2"/>
        <v>0</v>
      </c>
      <c r="T47" s="46">
        <f t="shared" si="3"/>
        <v>1</v>
      </c>
    </row>
    <row r="48" spans="1:20" s="37" customFormat="1" ht="21.95" customHeight="1">
      <c r="A48" s="33">
        <v>16</v>
      </c>
      <c r="B48" s="34"/>
      <c r="C48" s="40" t="str" cm="1">
        <f t="array" ref="C48">TRANSPOSE(C21)</f>
        <v>B1</v>
      </c>
      <c r="D48" s="40" t="str" cm="1">
        <f t="array" ref="D48">TRANSPOSE(C23)</f>
        <v>B3</v>
      </c>
      <c r="E48" s="45"/>
      <c r="F48" s="35"/>
    </row>
    <row r="49" spans="1:20" s="37" customFormat="1" ht="21.95" customHeight="1">
      <c r="A49" s="33">
        <v>17</v>
      </c>
      <c r="B49" s="34"/>
      <c r="C49" s="40" t="str" cm="1">
        <f t="array" ref="C49">TRANSPOSE(C22)</f>
        <v>B2</v>
      </c>
      <c r="D49" s="40" t="str" cm="1">
        <f t="array" ref="D49">TRANSPOSE(C24)</f>
        <v>B4</v>
      </c>
      <c r="E49" s="45"/>
      <c r="F49" s="35"/>
    </row>
    <row r="50" spans="1:20" s="37" customFormat="1" ht="21.95" customHeight="1">
      <c r="A50" s="33">
        <v>18</v>
      </c>
      <c r="B50" s="34"/>
      <c r="C50" s="40" t="str" cm="1">
        <f t="array" ref="C50">TRANSPOSE(C23)</f>
        <v>B3</v>
      </c>
      <c r="D50" s="40" t="str" cm="1">
        <f t="array" ref="D50">TRANSPOSE(C25)</f>
        <v>B5</v>
      </c>
      <c r="E50" s="45"/>
      <c r="F50" s="35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 s="37" customFormat="1" ht="21.95" customHeight="1">
      <c r="A51" s="33">
        <v>19</v>
      </c>
      <c r="B51" s="34"/>
      <c r="C51" s="40" t="str" cm="1">
        <f t="array" ref="C51">TRANSPOSE(C24)</f>
        <v>B4</v>
      </c>
      <c r="D51" s="40" t="str" cm="1">
        <f t="array" ref="D51">TRANSPOSE(C21)</f>
        <v>B1</v>
      </c>
      <c r="E51" s="45"/>
      <c r="F51" s="35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</row>
    <row r="52" spans="1:20" s="37" customFormat="1" ht="21.95" customHeight="1">
      <c r="A52" s="33">
        <v>20</v>
      </c>
      <c r="B52" s="34"/>
      <c r="C52" s="40" t="str" cm="1">
        <f t="array" ref="C52">TRANSPOSE(C25)</f>
        <v>B5</v>
      </c>
      <c r="D52" s="40" t="str" cm="1">
        <f t="array" ref="D52">TRANSPOSE(C22)</f>
        <v>B2</v>
      </c>
      <c r="E52" s="45"/>
      <c r="F52" s="35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1:20" s="24" customFormat="1" ht="21.95" customHeight="1">
      <c r="A53" s="26"/>
      <c r="B53" s="2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 spans="1:20" s="23" customFormat="1" ht="21.95" customHeight="1">
      <c r="A54" s="22" t="s">
        <v>63</v>
      </c>
      <c r="B54" s="61"/>
      <c r="C54" s="61"/>
      <c r="D54" s="61"/>
    </row>
    <row r="55" spans="1:20" s="37" customFormat="1" ht="21.95" customHeight="1">
      <c r="A55" s="52" t="s">
        <v>64</v>
      </c>
      <c r="B55" s="52" t="s">
        <v>51</v>
      </c>
      <c r="C55" s="53" t="s">
        <v>52</v>
      </c>
      <c r="D55" s="53" t="s">
        <v>53</v>
      </c>
      <c r="E55" s="137" t="s">
        <v>54</v>
      </c>
      <c r="F55" s="138"/>
    </row>
    <row r="56" spans="1:20" s="37" customFormat="1" ht="21.95" customHeight="1">
      <c r="A56" s="33">
        <v>21</v>
      </c>
      <c r="B56" s="34"/>
      <c r="C56" s="35" t="s">
        <v>65</v>
      </c>
      <c r="D56" s="35" t="s">
        <v>66</v>
      </c>
      <c r="E56" s="35"/>
      <c r="F56" s="35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s="37" customFormat="1" ht="21.95" customHeight="1">
      <c r="A57" s="33">
        <v>22</v>
      </c>
      <c r="B57" s="34"/>
      <c r="C57" s="35" t="s">
        <v>67</v>
      </c>
      <c r="D57" s="35" t="s">
        <v>68</v>
      </c>
      <c r="E57" s="35"/>
      <c r="F57" s="35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</row>
    <row r="58" spans="1:20" s="24" customFormat="1" ht="21.95" customHeight="1">
      <c r="A58" s="39"/>
      <c r="B58" s="39"/>
      <c r="C58" s="31"/>
      <c r="D58" s="31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</row>
    <row r="59" spans="1:20" s="23" customFormat="1" ht="21.95" customHeight="1">
      <c r="A59" s="21" t="s">
        <v>69</v>
      </c>
      <c r="B59" s="61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</row>
    <row r="60" spans="1:20" s="37" customFormat="1" ht="21.95" customHeight="1">
      <c r="A60" s="52" t="s">
        <v>64</v>
      </c>
      <c r="B60" s="52" t="s">
        <v>51</v>
      </c>
      <c r="C60" s="53" t="s">
        <v>52</v>
      </c>
      <c r="D60" s="53" t="s">
        <v>53</v>
      </c>
      <c r="E60" s="137" t="s">
        <v>54</v>
      </c>
      <c r="F60" s="138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1:20" s="37" customFormat="1" ht="21.95" customHeight="1">
      <c r="A61" s="33">
        <v>23</v>
      </c>
      <c r="B61" s="34"/>
      <c r="C61" s="35" t="s">
        <v>87</v>
      </c>
      <c r="D61" s="35" t="s">
        <v>88</v>
      </c>
      <c r="E61" s="35"/>
      <c r="F61" s="35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</row>
    <row r="62" spans="1:20" s="24" customFormat="1" ht="21.95" customHeight="1">
      <c r="A62" s="49"/>
      <c r="B62" s="49"/>
      <c r="C62" s="48"/>
      <c r="D62" s="48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</row>
    <row r="63" spans="1:20" s="23" customFormat="1" ht="21.95" customHeight="1">
      <c r="A63" s="21" t="s">
        <v>72</v>
      </c>
      <c r="B63" s="61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</row>
    <row r="64" spans="1:20" s="37" customFormat="1" ht="21.95" customHeight="1">
      <c r="A64" s="52" t="s">
        <v>64</v>
      </c>
      <c r="B64" s="52" t="s">
        <v>51</v>
      </c>
      <c r="C64" s="53" t="s">
        <v>52</v>
      </c>
      <c r="D64" s="53" t="s">
        <v>53</v>
      </c>
      <c r="E64" s="137" t="s">
        <v>54</v>
      </c>
      <c r="F64" s="138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1:20" s="37" customFormat="1" ht="21.95" customHeight="1">
      <c r="A65" s="33">
        <v>24</v>
      </c>
      <c r="B65" s="34"/>
      <c r="C65" s="35" t="s">
        <v>89</v>
      </c>
      <c r="D65" s="35" t="s">
        <v>90</v>
      </c>
      <c r="E65" s="35"/>
      <c r="F65" s="35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</row>
    <row r="66" spans="1:20" s="24" customFormat="1" ht="21.95" customHeight="1">
      <c r="A66" s="39"/>
      <c r="B66" s="39"/>
      <c r="C66" s="31"/>
      <c r="D66" s="31"/>
      <c r="E66" s="31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s="24" customFormat="1" ht="21.95" customHeight="1">
      <c r="A67" s="21" t="s">
        <v>75</v>
      </c>
      <c r="B67" s="41"/>
      <c r="C67" s="50"/>
      <c r="D67" s="50"/>
      <c r="E67" s="51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</sheetData>
  <sheetProtection selectLockedCells="1"/>
  <mergeCells count="16">
    <mergeCell ref="E55:F55"/>
    <mergeCell ref="E60:F60"/>
    <mergeCell ref="E64:F64"/>
    <mergeCell ref="E29:F29"/>
    <mergeCell ref="I34:K34"/>
    <mergeCell ref="E42:F42"/>
    <mergeCell ref="I45:K45"/>
    <mergeCell ref="I46:K46"/>
    <mergeCell ref="I47:K47"/>
    <mergeCell ref="H41:T41"/>
    <mergeCell ref="I42:K42"/>
    <mergeCell ref="L42:O42"/>
    <mergeCell ref="I43:K43"/>
    <mergeCell ref="I44:K44"/>
    <mergeCell ref="I29:K29"/>
    <mergeCell ref="L29:O2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C7A13-2E2A-4451-92EC-DF270AB309D2}">
  <dimension ref="A1:Y50"/>
  <sheetViews>
    <sheetView zoomScale="80" zoomScaleNormal="80" workbookViewId="0">
      <selection activeCell="G48" sqref="G48:H48"/>
    </sheetView>
  </sheetViews>
  <sheetFormatPr defaultRowHeight="15"/>
  <cols>
    <col min="1" max="1" width="12.140625" style="4" customWidth="1"/>
    <col min="2" max="2" width="10.28515625" style="4" customWidth="1"/>
    <col min="3" max="3" width="28" style="4" customWidth="1"/>
    <col min="4" max="4" width="23.7109375" style="4" customWidth="1"/>
    <col min="5" max="6" width="9.140625" style="4"/>
    <col min="7" max="7" width="16.42578125" style="4" customWidth="1"/>
    <col min="8" max="8" width="4.42578125" style="4" customWidth="1"/>
    <col min="9" max="16384" width="9.140625" style="4"/>
  </cols>
  <sheetData>
    <row r="1" spans="1:25" s="23" customFormat="1" ht="30" customHeight="1">
      <c r="A1" s="21" t="s">
        <v>23</v>
      </c>
      <c r="B1" s="22"/>
    </row>
    <row r="2" spans="1:25" s="24" customFormat="1" ht="21.95" customHeight="1">
      <c r="A2" s="26"/>
    </row>
    <row r="3" spans="1:25" s="24" customFormat="1" ht="21.95" customHeight="1">
      <c r="C3" s="25" t="s">
        <v>91</v>
      </c>
    </row>
    <row r="4" spans="1:25" s="24" customFormat="1" ht="21.95" customHeight="1">
      <c r="C4" s="25" t="s">
        <v>92</v>
      </c>
    </row>
    <row r="5" spans="1:25" s="24" customFormat="1" ht="21.95" customHeight="1">
      <c r="A5" s="26"/>
      <c r="C5" s="24" t="s">
        <v>93</v>
      </c>
      <c r="D5" s="62"/>
      <c r="E5" s="62"/>
      <c r="F5" s="62"/>
    </row>
    <row r="6" spans="1:25" s="24" customFormat="1" ht="21.95" customHeight="1">
      <c r="A6" s="26"/>
      <c r="C6" s="108" t="s">
        <v>94</v>
      </c>
      <c r="D6" s="62"/>
      <c r="G6" s="62"/>
      <c r="H6" s="62"/>
    </row>
    <row r="7" spans="1:25" s="24" customFormat="1" ht="21.95" customHeight="1">
      <c r="A7" s="26"/>
      <c r="C7" s="119" t="s">
        <v>26</v>
      </c>
      <c r="D7" s="120" t="s">
        <v>27</v>
      </c>
      <c r="E7" s="143" t="s">
        <v>28</v>
      </c>
      <c r="F7" s="143"/>
      <c r="G7" s="120" t="s">
        <v>95</v>
      </c>
      <c r="H7" s="121"/>
    </row>
    <row r="8" spans="1:25" s="24" customFormat="1" ht="21.95" customHeight="1">
      <c r="A8" s="26"/>
      <c r="C8" s="122" t="s">
        <v>29</v>
      </c>
      <c r="D8" s="120" t="s">
        <v>31</v>
      </c>
      <c r="E8" s="143" t="s">
        <v>96</v>
      </c>
      <c r="F8" s="143"/>
      <c r="G8" s="120" t="s">
        <v>97</v>
      </c>
      <c r="H8" s="121"/>
    </row>
    <row r="9" spans="1:25" ht="21.95" customHeight="1">
      <c r="A9" s="123"/>
      <c r="B9" s="124"/>
      <c r="C9" s="122" t="s">
        <v>32</v>
      </c>
      <c r="D9" s="120" t="s">
        <v>98</v>
      </c>
      <c r="E9" s="143" t="s">
        <v>99</v>
      </c>
      <c r="F9" s="143"/>
      <c r="G9" s="120" t="s">
        <v>100</v>
      </c>
      <c r="H9" s="121"/>
      <c r="I9" s="62"/>
      <c r="J9" s="62"/>
      <c r="K9" s="62"/>
      <c r="L9" s="62"/>
      <c r="M9" s="123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spans="1:25" ht="21.95" customHeight="1">
      <c r="A10" s="62"/>
      <c r="B10" s="62"/>
      <c r="C10" s="122" t="s">
        <v>80</v>
      </c>
      <c r="D10" s="120" t="s">
        <v>101</v>
      </c>
      <c r="E10" s="143" t="s">
        <v>102</v>
      </c>
      <c r="F10" s="143"/>
      <c r="G10" s="120" t="s">
        <v>78</v>
      </c>
      <c r="H10" s="121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</row>
    <row r="11" spans="1:25" ht="21.95" customHeight="1">
      <c r="A11" s="62"/>
      <c r="B11" s="62"/>
      <c r="C11" s="122" t="s">
        <v>32</v>
      </c>
      <c r="D11" s="120" t="s">
        <v>103</v>
      </c>
      <c r="E11" s="143" t="s">
        <v>79</v>
      </c>
      <c r="F11" s="143"/>
      <c r="G11" s="120" t="s">
        <v>33</v>
      </c>
      <c r="H11" s="121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</row>
    <row r="12" spans="1:25" ht="21.95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</row>
    <row r="13" spans="1:25" s="31" customFormat="1" ht="21.95" customHeight="1">
      <c r="A13" s="21" t="s">
        <v>35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s="32" customFormat="1" ht="21.95" customHeight="1">
      <c r="A14" s="100" t="s">
        <v>12</v>
      </c>
      <c r="B14" s="100" t="s">
        <v>7</v>
      </c>
      <c r="C14" s="101" t="s">
        <v>13</v>
      </c>
      <c r="D14" s="101" t="s">
        <v>15</v>
      </c>
      <c r="E14" s="108"/>
      <c r="F14" s="108"/>
      <c r="G14" s="108"/>
      <c r="H14" s="108"/>
      <c r="I14" s="118"/>
      <c r="J14" s="108" t="s">
        <v>83</v>
      </c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</row>
    <row r="15" spans="1:25" s="37" customFormat="1" ht="21.95" customHeight="1">
      <c r="A15" s="102">
        <v>1</v>
      </c>
      <c r="B15" s="103"/>
      <c r="C15" s="104" t="s">
        <v>37</v>
      </c>
      <c r="D15" s="105" t="s">
        <v>1</v>
      </c>
      <c r="E15" s="24"/>
      <c r="F15" s="24"/>
      <c r="G15" s="24"/>
      <c r="H15" s="24"/>
      <c r="I15" s="108" t="s">
        <v>104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s="37" customFormat="1" ht="21.95" customHeight="1">
      <c r="A16" s="102">
        <v>2</v>
      </c>
      <c r="B16" s="103"/>
      <c r="C16" s="104" t="s">
        <v>39</v>
      </c>
      <c r="D16" s="106" t="str" cm="1">
        <f t="array" ref="D16">TRANSPOSE(D15)</f>
        <v>Meisjes</v>
      </c>
      <c r="E16" s="24"/>
      <c r="F16" s="24"/>
      <c r="G16" s="24"/>
      <c r="H16" s="24"/>
      <c r="I16" s="108" t="s">
        <v>40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s="37" customFormat="1" ht="21.95" customHeight="1">
      <c r="A17" s="102">
        <v>3</v>
      </c>
      <c r="B17" s="103"/>
      <c r="C17" s="104" t="s">
        <v>41</v>
      </c>
      <c r="D17" s="106" t="str" cm="1">
        <f t="array" ref="D17">TRANSPOSE(D15)</f>
        <v>Meisjes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s="37" customFormat="1" ht="21.95" customHeight="1">
      <c r="A18" s="102">
        <v>4</v>
      </c>
      <c r="B18" s="103"/>
      <c r="C18" s="104" t="s">
        <v>42</v>
      </c>
      <c r="D18" s="106" t="str" cm="1">
        <f t="array" ref="D18">TRANSPOSE(D15)</f>
        <v>Meisjes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s="37" customFormat="1" ht="21.95" customHeight="1">
      <c r="A19" s="102">
        <v>5</v>
      </c>
      <c r="B19" s="103"/>
      <c r="C19" s="104" t="s">
        <v>85</v>
      </c>
      <c r="D19" s="106" t="str" cm="1">
        <f t="array" ref="D19">TRANSPOSE(D15)</f>
        <v>Meisjes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s="31" customFormat="1" ht="21.95" customHeight="1">
      <c r="A20" s="102">
        <v>6</v>
      </c>
      <c r="B20" s="103"/>
      <c r="C20" s="104" t="s">
        <v>105</v>
      </c>
      <c r="D20" s="107" t="str" cm="1">
        <f t="array" ref="D20">TRANSPOSE(D15)</f>
        <v>Meisjes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s="24" customFormat="1" ht="21.95" customHeight="1">
      <c r="A21" s="26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</row>
    <row r="22" spans="1:25" s="23" customFormat="1" ht="21.95" customHeight="1">
      <c r="A22" s="21" t="s">
        <v>47</v>
      </c>
      <c r="I22" s="22" t="s">
        <v>48</v>
      </c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</row>
    <row r="23" spans="1:25" s="37" customFormat="1" ht="21.95" customHeight="1">
      <c r="A23" s="41" t="s">
        <v>49</v>
      </c>
      <c r="B23" s="68"/>
      <c r="C23" s="64"/>
      <c r="D23" s="108"/>
      <c r="E23" s="108"/>
      <c r="F23" s="24"/>
      <c r="G23" s="24"/>
      <c r="H23" s="24"/>
      <c r="I23" s="140" t="s">
        <v>49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24"/>
      <c r="X23" s="24"/>
      <c r="Y23" s="24"/>
    </row>
    <row r="24" spans="1:25" s="37" customFormat="1" ht="21.95" customHeight="1">
      <c r="A24" s="100" t="s">
        <v>50</v>
      </c>
      <c r="B24" s="100" t="s">
        <v>51</v>
      </c>
      <c r="C24" s="101" t="s">
        <v>52</v>
      </c>
      <c r="D24" s="101" t="s">
        <v>53</v>
      </c>
      <c r="E24" s="132" t="s">
        <v>54</v>
      </c>
      <c r="F24" s="133"/>
      <c r="G24" s="24"/>
      <c r="H24" s="24"/>
      <c r="I24" s="109"/>
      <c r="J24" s="134" t="s">
        <v>55</v>
      </c>
      <c r="K24" s="135"/>
      <c r="L24" s="135"/>
      <c r="M24" s="134" t="s">
        <v>56</v>
      </c>
      <c r="N24" s="134"/>
      <c r="O24" s="134"/>
      <c r="P24" s="134"/>
      <c r="Q24" s="134"/>
      <c r="R24" s="100" t="s">
        <v>57</v>
      </c>
      <c r="S24" s="100" t="s">
        <v>58</v>
      </c>
      <c r="T24" s="100" t="s">
        <v>59</v>
      </c>
      <c r="U24" s="100" t="s">
        <v>60</v>
      </c>
      <c r="V24" s="100" t="s">
        <v>61</v>
      </c>
      <c r="W24" s="24"/>
      <c r="X24" s="24"/>
      <c r="Y24" s="24"/>
    </row>
    <row r="25" spans="1:25" s="37" customFormat="1" ht="21.95" customHeight="1">
      <c r="A25" s="102">
        <v>1</v>
      </c>
      <c r="B25" s="103"/>
      <c r="C25" s="107" t="str" cm="1">
        <f t="array" ref="C25">TRANSPOSE(C15)</f>
        <v>A1</v>
      </c>
      <c r="D25" s="107" t="str" cm="1">
        <f t="array" ref="D25">TRANSPOSE(C16)</f>
        <v>A2</v>
      </c>
      <c r="E25" s="110"/>
      <c r="F25" s="104"/>
      <c r="G25" s="24"/>
      <c r="H25" s="24"/>
      <c r="I25" s="111">
        <v>1</v>
      </c>
      <c r="J25" s="136" t="str" cm="1">
        <f t="array" ref="J25">TRANSPOSE(C15)</f>
        <v>A1</v>
      </c>
      <c r="K25" s="136"/>
      <c r="L25" s="136"/>
      <c r="M25" s="102">
        <f>IF(ISBLANK(E25),0,IF(E25=F25,1,IF(E25&gt;F25,2,0)))</f>
        <v>0</v>
      </c>
      <c r="N25" s="102">
        <f>IF(ISBLANK(E28),0,IF(E28=F28,1,IF(E28&lt;F28,2,0)))</f>
        <v>0</v>
      </c>
      <c r="O25" s="102">
        <f>IF(ISBLANK(E32),0,IF(E32=E32,O261,IF(E32&gt;F32,2,0)))</f>
        <v>0</v>
      </c>
      <c r="P25" s="102">
        <f>IF(ISBLANK(E36),0,IF(E36=F36,1,IF(E36&lt;F36,2,0)))</f>
        <v>0</v>
      </c>
      <c r="Q25" s="102">
        <f>IF(ISBLANK(E39),0,IF(E39=F39,1,IF(E39&gt;F39,2,0)))</f>
        <v>0</v>
      </c>
      <c r="R25" s="111">
        <f t="shared" ref="R25:R30" si="0">SUM(M25:Q25)</f>
        <v>0</v>
      </c>
      <c r="S25" s="111">
        <f>E25+F28+E32+F36+E39</f>
        <v>0</v>
      </c>
      <c r="T25" s="111">
        <f>F25+E28+F32+E36+F39</f>
        <v>0</v>
      </c>
      <c r="U25" s="111">
        <f>S25-T25</f>
        <v>0</v>
      </c>
      <c r="V25" s="111">
        <f>RANK($R$25,$R$25:$R$30)</f>
        <v>1</v>
      </c>
      <c r="W25" s="24"/>
      <c r="X25" s="24"/>
      <c r="Y25" s="24"/>
    </row>
    <row r="26" spans="1:25" s="37" customFormat="1" ht="21.95" customHeight="1">
      <c r="A26" s="102">
        <v>2</v>
      </c>
      <c r="B26" s="103"/>
      <c r="C26" s="107" t="str" cm="1">
        <f t="array" ref="C26">TRANSPOSE(C17)</f>
        <v>A3</v>
      </c>
      <c r="D26" s="107" t="str" cm="1">
        <f t="array" ref="D26">TRANSPOSE(C18)</f>
        <v>A4</v>
      </c>
      <c r="E26" s="110"/>
      <c r="F26" s="104"/>
      <c r="G26" s="24"/>
      <c r="H26" s="24"/>
      <c r="I26" s="111">
        <v>2</v>
      </c>
      <c r="J26" s="136" t="str" cm="1">
        <f t="array" ref="J26">TRANSPOSE(C16)</f>
        <v>A2</v>
      </c>
      <c r="K26" s="136"/>
      <c r="L26" s="136"/>
      <c r="M26" s="102">
        <f>IF(ISBLANK(E25),0,IF(E25=F25,1,IF(E25&lt;F25,2,0)))</f>
        <v>0</v>
      </c>
      <c r="N26" s="102">
        <f>IF(ISBLANK(E29),0,IF(E29=F29,1,IF(E29&gt;F29,2,0)))</f>
        <v>0</v>
      </c>
      <c r="O26" s="102">
        <f>IF(ISBLANK(E31),0,IF(E31=F31,1,IF(E31&lt;F31,2,0)))</f>
        <v>0</v>
      </c>
      <c r="P26" s="102">
        <f>IF(ISBLANK(E35),0,IF(E35=F35,1,IF(E35&lt;F35,2,0)))</f>
        <v>0</v>
      </c>
      <c r="Q26" s="102">
        <f>IF(ISBLANK(E37),0,IF(E37=F37,1,IF(E37&gt;F37,2,0)))</f>
        <v>0</v>
      </c>
      <c r="R26" s="111">
        <f t="shared" si="0"/>
        <v>0</v>
      </c>
      <c r="S26" s="111">
        <f>F25+E29+F31+F35+E37</f>
        <v>0</v>
      </c>
      <c r="T26" s="111">
        <f>E25+F29+E31+E35+F37</f>
        <v>0</v>
      </c>
      <c r="U26" s="111">
        <f>S26-T26</f>
        <v>0</v>
      </c>
      <c r="V26" s="111">
        <f>RANK($R$26,$R$25:$R$30)</f>
        <v>1</v>
      </c>
      <c r="W26" s="24"/>
      <c r="X26" s="24"/>
      <c r="Y26" s="24"/>
    </row>
    <row r="27" spans="1:25" s="37" customFormat="1" ht="21.95" customHeight="1">
      <c r="A27" s="102">
        <v>3</v>
      </c>
      <c r="B27" s="103"/>
      <c r="C27" s="107" t="str" cm="1">
        <f t="array" ref="C27">TRANSPOSE(C19)</f>
        <v>A5</v>
      </c>
      <c r="D27" s="107" t="str" cm="1">
        <f t="array" ref="D27">TRANSPOSE(C20)</f>
        <v>A6</v>
      </c>
      <c r="E27" s="110"/>
      <c r="F27" s="104"/>
      <c r="G27" s="24"/>
      <c r="H27" s="24"/>
      <c r="I27" s="111">
        <v>3</v>
      </c>
      <c r="J27" s="136" t="str" cm="1">
        <f t="array" ref="J27">TRANSPOSE(C17)</f>
        <v>A3</v>
      </c>
      <c r="K27" s="136"/>
      <c r="L27" s="136"/>
      <c r="M27" s="102">
        <f>IF(ISBLANK(E26),0,IF(E26=F26,1,IF(E26&gt;F26,2,0)))</f>
        <v>0</v>
      </c>
      <c r="N27" s="102">
        <f>IF(ISBLANK(E30),0,IF(E30=F30,1,IF(E30&lt;F30,2,0)))</f>
        <v>0</v>
      </c>
      <c r="O27" s="102">
        <f>IF(ISBLANK(E33),0,IF(E33=F33,1,IF(E33&gt;F33,2,0)))</f>
        <v>0</v>
      </c>
      <c r="P27" s="102">
        <f>IF(ISBLANK(E35),0,IF(E35=F35,1,IF(E35&gt;F35,2,0)))</f>
        <v>0</v>
      </c>
      <c r="Q27" s="102">
        <f>IF(ISBLANK(E39),0,IF(E39=F39,1,IF(E39&lt;F39,2,0)))</f>
        <v>0</v>
      </c>
      <c r="R27" s="111">
        <f t="shared" si="0"/>
        <v>0</v>
      </c>
      <c r="S27" s="111">
        <f>E26+F30+E33+E35+F39</f>
        <v>0</v>
      </c>
      <c r="T27" s="111">
        <f>F26+E30+F33+F35+E39</f>
        <v>0</v>
      </c>
      <c r="U27" s="111">
        <f t="shared" ref="U27:U30" si="1">S27-T27</f>
        <v>0</v>
      </c>
      <c r="V27" s="111">
        <f>RANK($R$27,$R$25:$R$30)</f>
        <v>1</v>
      </c>
      <c r="W27" s="24"/>
      <c r="X27" s="24"/>
      <c r="Y27" s="24"/>
    </row>
    <row r="28" spans="1:25" s="37" customFormat="1" ht="21.95" customHeight="1">
      <c r="A28" s="102">
        <v>4</v>
      </c>
      <c r="B28" s="103"/>
      <c r="C28" s="107" t="str" cm="1">
        <f t="array" ref="C28">TRANSPOSE(C18)</f>
        <v>A4</v>
      </c>
      <c r="D28" s="107" t="str" cm="1">
        <f t="array" ref="D28">TRANSPOSE(C15)</f>
        <v>A1</v>
      </c>
      <c r="E28" s="110"/>
      <c r="F28" s="104"/>
      <c r="G28" s="24"/>
      <c r="H28" s="24"/>
      <c r="I28" s="111">
        <v>4</v>
      </c>
      <c r="J28" s="136" t="str" cm="1">
        <f t="array" ref="J28">TRANSPOSE(C18)</f>
        <v>A4</v>
      </c>
      <c r="K28" s="136"/>
      <c r="L28" s="136"/>
      <c r="M28" s="102">
        <f>IF(ISBLANK(E26),0,IF(E26=F26,1,IF(E26&lt;F26,2,0)))</f>
        <v>0</v>
      </c>
      <c r="N28" s="102">
        <f>IF(ISBLANK(E28),0,IF(E28=F28,1,IF(E28&gt;F28,2,0)))</f>
        <v>0</v>
      </c>
      <c r="O28" s="102">
        <f>IF(ISBLANK(E31),0,IF(E31=F31,1,IF(E31&gt;F31,2,0)))</f>
        <v>0</v>
      </c>
      <c r="P28" s="102">
        <f>IF(ISBLANK(E34),0,IF(E34=F34,1,IF(E34&lt;F34,2,0)))</f>
        <v>0</v>
      </c>
      <c r="Q28" s="102">
        <f>IF(ISBLANK(E38),0,IF(E38=F38,1,IF(E38&gt;F38,2,0)))</f>
        <v>0</v>
      </c>
      <c r="R28" s="111">
        <f t="shared" si="0"/>
        <v>0</v>
      </c>
      <c r="S28" s="111">
        <f>F26+E28+E31+F34+E38</f>
        <v>0</v>
      </c>
      <c r="T28" s="111">
        <f>E26+F28+F31+E34+F38</f>
        <v>0</v>
      </c>
      <c r="U28" s="111">
        <f t="shared" si="1"/>
        <v>0</v>
      </c>
      <c r="V28" s="111">
        <f>RANK($R$28,$R$25:$R$30)</f>
        <v>1</v>
      </c>
      <c r="W28" s="24"/>
      <c r="X28" s="24"/>
      <c r="Y28" s="24"/>
    </row>
    <row r="29" spans="1:25" s="37" customFormat="1" ht="21.95" customHeight="1">
      <c r="A29" s="102">
        <v>5</v>
      </c>
      <c r="B29" s="103"/>
      <c r="C29" s="107" t="str" cm="1">
        <f t="array" ref="C29">TRANSPOSE(C16)</f>
        <v>A2</v>
      </c>
      <c r="D29" s="107" t="str" cm="1">
        <f t="array" ref="D29">TRANSPOSE(C19)</f>
        <v>A5</v>
      </c>
      <c r="E29" s="110"/>
      <c r="F29" s="104"/>
      <c r="G29" s="24"/>
      <c r="H29" s="24"/>
      <c r="I29" s="111">
        <v>5</v>
      </c>
      <c r="J29" s="136" t="str" cm="1">
        <f t="array" ref="J29">TRANSPOSE(C19)</f>
        <v>A5</v>
      </c>
      <c r="K29" s="136"/>
      <c r="L29" s="136"/>
      <c r="M29" s="102">
        <f>IF(ISBLANK(E27),0,IF(E27=F27,1,IF(E27&gt;F27,2,0)))</f>
        <v>0</v>
      </c>
      <c r="N29" s="102">
        <f>IF(ISBLANK(E29),0,IF(E29=F29,1,IF(E29&lt;F29,2,0)))</f>
        <v>0</v>
      </c>
      <c r="O29" s="102">
        <f>IF(ISBLANK(E33),0,IF(E33=F33,1,IF(E33&lt;F33,2,0)))</f>
        <v>0</v>
      </c>
      <c r="P29" s="102">
        <f>IF(ISBLANK(E36),0,IF(E36=F36,1,IF(E36&gt;F36,2,0)))</f>
        <v>0</v>
      </c>
      <c r="Q29" s="102">
        <f>IF(ISBLANK(E38),0,IF(E38=F36,1,IF(E38&lt;F38,2,0)))</f>
        <v>0</v>
      </c>
      <c r="R29" s="111">
        <f t="shared" si="0"/>
        <v>0</v>
      </c>
      <c r="S29" s="111">
        <f>E27+F29+F33+E36+F38</f>
        <v>0</v>
      </c>
      <c r="T29" s="111">
        <f>F27+E29+E33+F36+E38</f>
        <v>0</v>
      </c>
      <c r="U29" s="111">
        <f t="shared" si="1"/>
        <v>0</v>
      </c>
      <c r="V29" s="111">
        <f>RANK($R$29,$R$25:$R$30)</f>
        <v>1</v>
      </c>
      <c r="W29" s="24"/>
      <c r="X29" s="24"/>
      <c r="Y29" s="24"/>
    </row>
    <row r="30" spans="1:25" s="37" customFormat="1" ht="21.95" customHeight="1">
      <c r="A30" s="102">
        <v>6</v>
      </c>
      <c r="B30" s="103"/>
      <c r="C30" s="107" t="str" cm="1">
        <f t="array" ref="C30">TRANSPOSE(C20)</f>
        <v>A6</v>
      </c>
      <c r="D30" s="107" t="str" cm="1">
        <f t="array" ref="D30">TRANSPOSE(C17)</f>
        <v>A3</v>
      </c>
      <c r="E30" s="110"/>
      <c r="F30" s="104"/>
      <c r="G30" s="24"/>
      <c r="H30" s="24"/>
      <c r="I30" s="111">
        <v>6</v>
      </c>
      <c r="J30" s="136" t="str" cm="1">
        <f t="array" ref="J30">TRANSPOSE(C20)</f>
        <v>A6</v>
      </c>
      <c r="K30" s="136"/>
      <c r="L30" s="136"/>
      <c r="M30" s="102">
        <f>IF(ISBLANK(E27),0,IF(E27=F27,1,IF(E27&lt;F27,2,0)))</f>
        <v>0</v>
      </c>
      <c r="N30" s="102">
        <f>IF(ISBLANK(E30),0,IF(E30=F30,1,IF(E30&gt;F30,2,0)))</f>
        <v>0</v>
      </c>
      <c r="O30" s="102">
        <f>IF(ISBLANK(E32),0,IF(E32=F32,1,IF(E32&lt;F32,2,0)))</f>
        <v>0</v>
      </c>
      <c r="P30" s="102">
        <f>IF(ISBLANK(E34),0,IF(E34=F34,1,IF(346&gt;F34,2,0)))</f>
        <v>0</v>
      </c>
      <c r="Q30" s="102">
        <f>IF(ISBLANK(E37),0,IF(E37=F37,1,IF(E37&lt;F37,2,0)))</f>
        <v>0</v>
      </c>
      <c r="R30" s="111">
        <f t="shared" si="0"/>
        <v>0</v>
      </c>
      <c r="S30" s="111">
        <f>F27+E30+F32+E34+F37</f>
        <v>0</v>
      </c>
      <c r="T30" s="111">
        <f>E27+F30+E32+F34+E37</f>
        <v>0</v>
      </c>
      <c r="U30" s="111">
        <f t="shared" si="1"/>
        <v>0</v>
      </c>
      <c r="V30" s="111">
        <f>RANK($R$30,$R$25:$R$30)</f>
        <v>1</v>
      </c>
      <c r="W30" s="24"/>
      <c r="X30" s="24"/>
      <c r="Y30" s="24"/>
    </row>
    <row r="31" spans="1:25" s="37" customFormat="1" ht="21.95" customHeight="1">
      <c r="A31" s="102">
        <v>7</v>
      </c>
      <c r="B31" s="103"/>
      <c r="C31" s="107" t="str" cm="1">
        <f t="array" ref="C31">TRANSPOSE(C18)</f>
        <v>A4</v>
      </c>
      <c r="D31" s="107" t="str" cm="1">
        <f t="array" ref="D31">TRANSPOSE(C16)</f>
        <v>A2</v>
      </c>
      <c r="E31" s="110"/>
      <c r="F31" s="10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s="37" customFormat="1" ht="21.95" customHeight="1">
      <c r="A32" s="102">
        <v>8</v>
      </c>
      <c r="B32" s="103"/>
      <c r="C32" s="107" t="str" cm="1">
        <f t="array" ref="C32">TRANSPOSE(C15)</f>
        <v>A1</v>
      </c>
      <c r="D32" s="107" t="str" cm="1">
        <f t="array" ref="D32">TRANSPOSE(C20)</f>
        <v>A6</v>
      </c>
      <c r="E32" s="110"/>
      <c r="F32" s="10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s="37" customFormat="1" ht="21.95" customHeight="1">
      <c r="A33" s="102">
        <v>9</v>
      </c>
      <c r="B33" s="103"/>
      <c r="C33" s="107" t="str" cm="1">
        <f t="array" ref="C33">TRANSPOSE(C17)</f>
        <v>A3</v>
      </c>
      <c r="D33" s="107" t="str" cm="1">
        <f t="array" ref="D33">TRANSPOSE(C19)</f>
        <v>A5</v>
      </c>
      <c r="E33" s="110"/>
      <c r="F33" s="10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s="37" customFormat="1" ht="21.95" customHeight="1">
      <c r="A34" s="102">
        <v>10</v>
      </c>
      <c r="B34" s="103"/>
      <c r="C34" s="107" t="str" cm="1">
        <f t="array" ref="C34">TRANSPOSE(C20)</f>
        <v>A6</v>
      </c>
      <c r="D34" s="107" t="str" cm="1">
        <f t="array" ref="D34">TRANSPOSE(C18)</f>
        <v>A4</v>
      </c>
      <c r="E34" s="110"/>
      <c r="F34" s="10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s="37" customFormat="1" ht="21.95" customHeight="1">
      <c r="A35" s="102">
        <v>11</v>
      </c>
      <c r="B35" s="103"/>
      <c r="C35" s="107" t="str" cm="1">
        <f t="array" ref="C35">TRANSPOSE(C17)</f>
        <v>A3</v>
      </c>
      <c r="D35" s="107" t="str" cm="1">
        <f t="array" ref="D35">TRANSPOSE(C16)</f>
        <v>A2</v>
      </c>
      <c r="E35" s="110"/>
      <c r="F35" s="10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s="37" customFormat="1" ht="21.95" customHeight="1">
      <c r="A36" s="102">
        <v>12</v>
      </c>
      <c r="B36" s="103"/>
      <c r="C36" s="107" t="str" cm="1">
        <f t="array" ref="C36">TRANSPOSE(C19)</f>
        <v>A5</v>
      </c>
      <c r="D36" s="107" t="str" cm="1">
        <f t="array" ref="D36">TRANSPOSE(C15)</f>
        <v>A1</v>
      </c>
      <c r="E36" s="110"/>
      <c r="F36" s="10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s="37" customFormat="1" ht="21.95" customHeight="1">
      <c r="A37" s="102">
        <v>13</v>
      </c>
      <c r="B37" s="103"/>
      <c r="C37" s="107" t="str" cm="1">
        <f t="array" ref="C37">TRANSPOSE(C16)</f>
        <v>A2</v>
      </c>
      <c r="D37" s="107" t="str" cm="1">
        <f t="array" ref="D37">TRANSPOSE(C20)</f>
        <v>A6</v>
      </c>
      <c r="E37" s="110"/>
      <c r="F37" s="10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s="37" customFormat="1" ht="21.95" customHeight="1">
      <c r="A38" s="102">
        <v>14</v>
      </c>
      <c r="B38" s="103"/>
      <c r="C38" s="107" t="str" cm="1">
        <f t="array" ref="C38">TRANSPOSE(C18)</f>
        <v>A4</v>
      </c>
      <c r="D38" s="107" t="str" cm="1">
        <f t="array" ref="D38">TRANSPOSE(C19)</f>
        <v>A5</v>
      </c>
      <c r="E38" s="110"/>
      <c r="F38" s="104"/>
      <c r="G38" s="24"/>
      <c r="H38" s="24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24"/>
      <c r="X38" s="24"/>
      <c r="Y38" s="24"/>
    </row>
    <row r="39" spans="1:25" s="37" customFormat="1" ht="21.95" customHeight="1">
      <c r="A39" s="102">
        <v>15</v>
      </c>
      <c r="B39" s="103"/>
      <c r="C39" s="107" t="str" cm="1">
        <f t="array" ref="C39">TRANSPOSE(C15)</f>
        <v>A1</v>
      </c>
      <c r="D39" s="107" t="str" cm="1">
        <f t="array" ref="D39">TRANSPOSE(C17)</f>
        <v>A3</v>
      </c>
      <c r="E39" s="110"/>
      <c r="F39" s="104"/>
      <c r="G39" s="24"/>
      <c r="H39" s="24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24"/>
      <c r="X39" s="24"/>
      <c r="Y39" s="24"/>
    </row>
    <row r="40" spans="1:25" s="24" customFormat="1" ht="21.95" customHeight="1">
      <c r="A40" s="26"/>
      <c r="B40" s="26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</row>
    <row r="41" spans="1:25" s="23" customFormat="1" ht="21.95" customHeight="1">
      <c r="A41" s="21" t="s">
        <v>75</v>
      </c>
      <c r="B41" s="65"/>
      <c r="C41" s="22"/>
      <c r="D41" s="22"/>
      <c r="E41" s="22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</row>
    <row r="42" spans="1:25" ht="21.95" customHeight="1">
      <c r="A42" s="125" t="s">
        <v>106</v>
      </c>
      <c r="B42" s="125"/>
      <c r="C42" s="125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</row>
    <row r="43" spans="1:25" ht="21.9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</row>
    <row r="44" spans="1:25" ht="21.95" customHeight="1"/>
    <row r="45" spans="1:25" ht="21.95" customHeight="1"/>
    <row r="50" spans="1:8" ht="18.75">
      <c r="A50" s="55"/>
      <c r="B50" s="55"/>
      <c r="C50" s="67"/>
      <c r="D50" s="54"/>
      <c r="E50" s="54"/>
      <c r="F50" s="54"/>
      <c r="G50" s="54"/>
      <c r="H50" s="54"/>
    </row>
  </sheetData>
  <sheetProtection selectLockedCells="1"/>
  <mergeCells count="16">
    <mergeCell ref="E24:F24"/>
    <mergeCell ref="E7:F7"/>
    <mergeCell ref="E8:F8"/>
    <mergeCell ref="E9:F9"/>
    <mergeCell ref="E10:F10"/>
    <mergeCell ref="E11:F11"/>
    <mergeCell ref="I21:V21"/>
    <mergeCell ref="I23:V23"/>
    <mergeCell ref="J24:L24"/>
    <mergeCell ref="M24:Q24"/>
    <mergeCell ref="J25:L25"/>
    <mergeCell ref="J26:L26"/>
    <mergeCell ref="J27:L27"/>
    <mergeCell ref="J28:L28"/>
    <mergeCell ref="J29:L29"/>
    <mergeCell ref="J30:L30"/>
  </mergeCells>
  <pageMargins left="0.7" right="0.7" top="0.75" bottom="0.75" header="0.3" footer="0.3"/>
  <pageSetup paperSize="9" orientation="portrait" verticalDpi="0" r:id="rId1"/>
  <ignoredErrors>
    <ignoredError sqref="N29 N2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00C70-DC77-476C-9C7B-5F23E5EAB974}">
  <dimension ref="A1:W54"/>
  <sheetViews>
    <sheetView zoomScale="73" zoomScaleNormal="73" workbookViewId="0">
      <selection activeCell="AC39" sqref="AC39"/>
    </sheetView>
  </sheetViews>
  <sheetFormatPr defaultRowHeight="15"/>
  <cols>
    <col min="1" max="1" width="13.85546875" style="4" customWidth="1"/>
    <col min="2" max="2" width="9.140625" style="4"/>
    <col min="3" max="3" width="24.28515625" style="4" customWidth="1"/>
    <col min="4" max="4" width="18.28515625" style="4" customWidth="1"/>
    <col min="5" max="6" width="9.140625" style="4"/>
    <col min="7" max="7" width="18.28515625" style="4" customWidth="1"/>
    <col min="8" max="8" width="4.140625" style="4" customWidth="1"/>
    <col min="9" max="21" width="9.140625" style="4"/>
    <col min="22" max="22" width="14" style="4" bestFit="1" customWidth="1"/>
    <col min="23" max="16384" width="9.140625" style="4"/>
  </cols>
  <sheetData>
    <row r="1" spans="1:14" s="23" customFormat="1" ht="30" customHeight="1">
      <c r="A1" s="21" t="s">
        <v>23</v>
      </c>
      <c r="B1" s="22"/>
    </row>
    <row r="2" spans="1:14" s="24" customFormat="1" ht="21.95" customHeight="1">
      <c r="A2" s="26"/>
    </row>
    <row r="3" spans="1:14" s="24" customFormat="1" ht="21.95" customHeight="1">
      <c r="C3" s="25" t="s">
        <v>107</v>
      </c>
    </row>
    <row r="4" spans="1:14" s="24" customFormat="1" ht="21.95" customHeight="1">
      <c r="C4" s="25" t="s">
        <v>108</v>
      </c>
    </row>
    <row r="5" spans="1:14" s="24" customFormat="1" ht="21.95" customHeight="1">
      <c r="A5" s="26"/>
      <c r="C5" s="24" t="s">
        <v>109</v>
      </c>
      <c r="D5" s="62"/>
      <c r="E5" s="62"/>
      <c r="F5" s="62"/>
    </row>
    <row r="6" spans="1:14" s="24" customFormat="1" ht="21.95" customHeight="1">
      <c r="A6" s="26"/>
      <c r="D6" s="62"/>
      <c r="E6" s="62"/>
      <c r="F6" s="62"/>
    </row>
    <row r="7" spans="1:14" s="24" customFormat="1" ht="21.95" customHeight="1">
      <c r="A7" s="26"/>
      <c r="C7" s="108" t="s">
        <v>110</v>
      </c>
      <c r="D7" s="62"/>
      <c r="F7" s="62"/>
      <c r="G7" s="62"/>
      <c r="H7" s="6"/>
    </row>
    <row r="8" spans="1:14" s="24" customFormat="1" ht="21.95" customHeight="1">
      <c r="A8" s="26"/>
      <c r="C8" s="119" t="s">
        <v>26</v>
      </c>
      <c r="D8" s="120" t="s">
        <v>27</v>
      </c>
      <c r="E8" s="143" t="s">
        <v>28</v>
      </c>
      <c r="F8" s="143"/>
      <c r="G8" s="120" t="s">
        <v>95</v>
      </c>
      <c r="H8" s="63"/>
      <c r="M8" s="23"/>
    </row>
    <row r="9" spans="1:14" s="24" customFormat="1" ht="21.95" customHeight="1">
      <c r="A9" s="26"/>
      <c r="C9" s="122" t="s">
        <v>111</v>
      </c>
      <c r="D9" s="120" t="s">
        <v>112</v>
      </c>
      <c r="E9" s="143" t="s">
        <v>31</v>
      </c>
      <c r="F9" s="143"/>
      <c r="G9" s="120" t="s">
        <v>97</v>
      </c>
      <c r="H9" s="63"/>
    </row>
    <row r="10" spans="1:14" ht="21.95" customHeight="1">
      <c r="A10" s="54"/>
      <c r="B10" s="55"/>
      <c r="C10" s="122" t="s">
        <v>32</v>
      </c>
      <c r="D10" s="120" t="s">
        <v>113</v>
      </c>
      <c r="E10" s="143" t="s">
        <v>98</v>
      </c>
      <c r="F10" s="143"/>
      <c r="G10" s="120" t="s">
        <v>114</v>
      </c>
      <c r="H10" s="63"/>
      <c r="N10" s="54"/>
    </row>
    <row r="11" spans="1:14" ht="21.95" customHeight="1">
      <c r="C11" s="122" t="s">
        <v>80</v>
      </c>
      <c r="D11" s="120" t="s">
        <v>115</v>
      </c>
      <c r="E11" s="143" t="s">
        <v>96</v>
      </c>
      <c r="F11" s="143"/>
      <c r="G11" s="120" t="s">
        <v>116</v>
      </c>
      <c r="H11" s="63"/>
    </row>
    <row r="12" spans="1:14" ht="21.95" customHeight="1">
      <c r="C12" s="122" t="s">
        <v>117</v>
      </c>
      <c r="D12" s="120" t="s">
        <v>118</v>
      </c>
      <c r="E12" s="143" t="s">
        <v>119</v>
      </c>
      <c r="F12" s="143"/>
      <c r="G12" s="120" t="s">
        <v>120</v>
      </c>
      <c r="H12" s="63"/>
    </row>
    <row r="13" spans="1:14" ht="21.95" customHeight="1">
      <c r="C13" s="122" t="s">
        <v>121</v>
      </c>
      <c r="D13" s="120" t="s">
        <v>122</v>
      </c>
      <c r="E13" s="143" t="s">
        <v>123</v>
      </c>
      <c r="F13" s="143"/>
      <c r="G13" s="120" t="s">
        <v>30</v>
      </c>
      <c r="H13" s="63"/>
    </row>
    <row r="14" spans="1:14" ht="21.95" customHeight="1">
      <c r="C14" s="122" t="s">
        <v>124</v>
      </c>
      <c r="D14" s="120" t="s">
        <v>125</v>
      </c>
      <c r="E14" s="143" t="s">
        <v>126</v>
      </c>
      <c r="F14" s="143"/>
      <c r="G14" s="120" t="s">
        <v>127</v>
      </c>
      <c r="H14" s="63"/>
    </row>
    <row r="15" spans="1:14" ht="21.95" customHeight="1">
      <c r="C15" s="5"/>
      <c r="D15" s="63"/>
      <c r="E15" s="63"/>
      <c r="F15" s="63"/>
      <c r="G15" s="63"/>
      <c r="H15" s="63"/>
    </row>
    <row r="16" spans="1:14" s="31" customFormat="1" ht="21.95" customHeight="1">
      <c r="A16" s="21" t="s">
        <v>35</v>
      </c>
    </row>
    <row r="17" spans="1:23" s="108" customFormat="1" ht="21.95" customHeight="1">
      <c r="A17" s="100" t="s">
        <v>12</v>
      </c>
      <c r="B17" s="100" t="s">
        <v>7</v>
      </c>
      <c r="C17" s="101" t="s">
        <v>13</v>
      </c>
      <c r="D17" s="101" t="s">
        <v>15</v>
      </c>
      <c r="I17" s="118"/>
      <c r="J17" s="108" t="s">
        <v>83</v>
      </c>
    </row>
    <row r="18" spans="1:23" s="24" customFormat="1" ht="21.95" customHeight="1">
      <c r="A18" s="102">
        <v>1</v>
      </c>
      <c r="B18" s="103"/>
      <c r="C18" s="104" t="s">
        <v>37</v>
      </c>
      <c r="D18" s="105" t="s">
        <v>1</v>
      </c>
      <c r="I18" s="108" t="s">
        <v>128</v>
      </c>
    </row>
    <row r="19" spans="1:23" s="24" customFormat="1" ht="21.95" customHeight="1">
      <c r="A19" s="102">
        <v>2</v>
      </c>
      <c r="B19" s="103"/>
      <c r="C19" s="104" t="s">
        <v>39</v>
      </c>
      <c r="D19" s="106" t="str" cm="1">
        <f t="array" ref="D19">TRANSPOSE(D18)</f>
        <v>Meisjes</v>
      </c>
      <c r="I19" s="108" t="s">
        <v>129</v>
      </c>
    </row>
    <row r="20" spans="1:23" s="24" customFormat="1" ht="21.95" customHeight="1">
      <c r="A20" s="102">
        <v>3</v>
      </c>
      <c r="B20" s="103"/>
      <c r="C20" s="104" t="s">
        <v>41</v>
      </c>
      <c r="D20" s="106" t="str" cm="1">
        <f t="array" ref="D20">TRANSPOSE(D18)</f>
        <v>Meisjes</v>
      </c>
    </row>
    <row r="21" spans="1:23" s="24" customFormat="1" ht="21.95" customHeight="1">
      <c r="A21" s="102">
        <v>4</v>
      </c>
      <c r="B21" s="103"/>
      <c r="C21" s="104" t="s">
        <v>42</v>
      </c>
      <c r="D21" s="106" t="str" cm="1">
        <f t="array" ref="D21">TRANSPOSE(D18)</f>
        <v>Meisjes</v>
      </c>
    </row>
    <row r="22" spans="1:23" s="24" customFormat="1" ht="21.95" customHeight="1">
      <c r="A22" s="102">
        <v>5</v>
      </c>
      <c r="B22" s="103"/>
      <c r="C22" s="104" t="s">
        <v>85</v>
      </c>
      <c r="D22" s="106" t="str" cm="1">
        <f t="array" ref="D22">TRANSPOSE(D18)</f>
        <v>Meisjes</v>
      </c>
    </row>
    <row r="23" spans="1:23" s="24" customFormat="1" ht="21.95" customHeight="1">
      <c r="A23" s="102">
        <v>6</v>
      </c>
      <c r="B23" s="103"/>
      <c r="C23" s="104" t="s">
        <v>105</v>
      </c>
      <c r="D23" s="107" t="str" cm="1">
        <f t="array" ref="D23">TRANSPOSE(D18)</f>
        <v>Meisjes</v>
      </c>
    </row>
    <row r="24" spans="1:23" s="24" customFormat="1" ht="21.95" customHeight="1">
      <c r="A24" s="102">
        <v>7</v>
      </c>
      <c r="B24" s="103"/>
      <c r="C24" s="104" t="s">
        <v>130</v>
      </c>
      <c r="D24" s="107" t="str" cm="1">
        <f t="array" ref="D24">TRANSPOSE(D18)</f>
        <v>Meisjes</v>
      </c>
    </row>
    <row r="25" spans="1:23" s="24" customFormat="1" ht="21.95" customHeight="1">
      <c r="A25" s="26"/>
    </row>
    <row r="26" spans="1:23" s="23" customFormat="1" ht="21.95" customHeight="1">
      <c r="A26" s="21" t="s">
        <v>47</v>
      </c>
      <c r="I26" s="144" t="s">
        <v>48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</row>
    <row r="27" spans="1:23" s="24" customFormat="1" ht="21.95" customHeight="1">
      <c r="A27" s="64" t="s">
        <v>49</v>
      </c>
      <c r="B27" s="68"/>
      <c r="C27" s="64"/>
      <c r="D27" s="108"/>
      <c r="E27" s="108"/>
      <c r="I27" s="145" t="s">
        <v>49</v>
      </c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</row>
    <row r="28" spans="1:23" s="24" customFormat="1" ht="21.95" customHeight="1">
      <c r="A28" s="100" t="s">
        <v>50</v>
      </c>
      <c r="B28" s="100" t="s">
        <v>51</v>
      </c>
      <c r="C28" s="101" t="s">
        <v>52</v>
      </c>
      <c r="D28" s="101" t="s">
        <v>53</v>
      </c>
      <c r="E28" s="132" t="s">
        <v>54</v>
      </c>
      <c r="F28" s="133"/>
      <c r="I28" s="109"/>
      <c r="J28" s="134" t="s">
        <v>55</v>
      </c>
      <c r="K28" s="135"/>
      <c r="L28" s="135"/>
      <c r="M28" s="134" t="s">
        <v>56</v>
      </c>
      <c r="N28" s="134"/>
      <c r="O28" s="134"/>
      <c r="P28" s="134"/>
      <c r="Q28" s="134"/>
      <c r="R28" s="134"/>
      <c r="S28" s="100" t="s">
        <v>57</v>
      </c>
      <c r="T28" s="100" t="s">
        <v>58</v>
      </c>
      <c r="U28" s="100" t="s">
        <v>59</v>
      </c>
      <c r="V28" s="100" t="s">
        <v>60</v>
      </c>
      <c r="W28" s="100" t="s">
        <v>61</v>
      </c>
    </row>
    <row r="29" spans="1:23" s="24" customFormat="1" ht="21.95" customHeight="1">
      <c r="A29" s="102">
        <v>1</v>
      </c>
      <c r="B29" s="103"/>
      <c r="C29" s="107" t="str" cm="1">
        <f t="array" ref="C29">TRANSPOSE(C18)</f>
        <v>A1</v>
      </c>
      <c r="D29" s="107" t="str" cm="1">
        <f t="array" ref="D29">TRANSPOSE(C19)</f>
        <v>A2</v>
      </c>
      <c r="E29" s="110"/>
      <c r="F29" s="104"/>
      <c r="I29" s="111">
        <v>1</v>
      </c>
      <c r="J29" s="136" t="str" cm="1">
        <f t="array" ref="J29">TRANSPOSE(C18)</f>
        <v>A1</v>
      </c>
      <c r="K29" s="136"/>
      <c r="L29" s="136"/>
      <c r="M29" s="102">
        <f>IF(ISBLANK(E29),0,IF(E29=F29,1,IF(E29&gt;F29,2,0)))</f>
        <v>0</v>
      </c>
      <c r="N29" s="102">
        <f>IF(ISBLANK(E33),0,IF(E33=F33,1,IF(E33&lt;F3,2,0)))</f>
        <v>0</v>
      </c>
      <c r="O29" s="102">
        <f>IF(ISBLANK(E37),0,IF(E37=F37,1,IF(E37&gt;F37,2,0)))</f>
        <v>0</v>
      </c>
      <c r="P29" s="102">
        <f>IF(ISBLANK(E41),0,IF(E41=F41,1,IF(E41&lt;F41,2,0)))</f>
        <v>0</v>
      </c>
      <c r="Q29" s="102">
        <f>IF(ISBLANK(E45),0,IF(E45=F45,1,IF(E45&gt;F45,2,0)))</f>
        <v>0</v>
      </c>
      <c r="R29" s="102">
        <f>IF(ISBLANK(E49),0,IF(E49=F49,1,IF(E49&lt;F49,2,0)))</f>
        <v>0</v>
      </c>
      <c r="S29" s="111">
        <f>SUM(M29:R29)</f>
        <v>0</v>
      </c>
      <c r="T29" s="111">
        <f>E29+F33+E37+F41+E45+F49</f>
        <v>0</v>
      </c>
      <c r="U29" s="111">
        <f>F29+E33+F37+E41+F45+E49</f>
        <v>0</v>
      </c>
      <c r="V29" s="111">
        <f>T29-U29</f>
        <v>0</v>
      </c>
      <c r="W29" s="111">
        <f>RANK($S$29,$S$29:$S$35)</f>
        <v>1</v>
      </c>
    </row>
    <row r="30" spans="1:23" s="24" customFormat="1" ht="21.95" customHeight="1">
      <c r="A30" s="102">
        <v>2</v>
      </c>
      <c r="B30" s="103"/>
      <c r="C30" s="107" t="str" cm="1">
        <f t="array" ref="C30">TRANSPOSE(C20)</f>
        <v>A3</v>
      </c>
      <c r="D30" s="107" t="str" cm="1">
        <f t="array" ref="D30">TRANSPOSE(C21)</f>
        <v>A4</v>
      </c>
      <c r="E30" s="110"/>
      <c r="F30" s="104"/>
      <c r="I30" s="111">
        <v>2</v>
      </c>
      <c r="J30" s="136" t="str" cm="1">
        <f t="array" ref="J30">TRANSPOSE(C19)</f>
        <v>A2</v>
      </c>
      <c r="K30" s="136"/>
      <c r="L30" s="136"/>
      <c r="M30" s="102">
        <f>IF(ISBLANK(E29),0,IF(E29=F29,1,IF(E29&lt;F29,2,0)))</f>
        <v>0</v>
      </c>
      <c r="N30" s="102">
        <f>IF(ISBLANK(E32),0,IF(E32=F32,1,IF(E232&gt;F32,2,0)))</f>
        <v>0</v>
      </c>
      <c r="O30" s="102">
        <f>IF(ISBLANK(E36),0,IF(E36=F36,1,IF(E36&lt;F36,2,0)))</f>
        <v>0</v>
      </c>
      <c r="P30" s="102">
        <f>IF(ISBLANK(E39),0,IF(E39=F39,1,IF(E39&gt;F39,2,0)))</f>
        <v>0</v>
      </c>
      <c r="Q30" s="102">
        <f>IF(ISBLANK(E43),0,IF(E43=F43,1,IF(E43&lt;F43,2,0)))</f>
        <v>0</v>
      </c>
      <c r="R30" s="102">
        <f>IF(ISBLANK(E46),0,IF(E46=F46,1,IF(E46&gt;F46,2,0)))</f>
        <v>0</v>
      </c>
      <c r="S30" s="111">
        <f t="shared" ref="S30:S35" si="0">SUM(M30:R30)</f>
        <v>0</v>
      </c>
      <c r="T30" s="111">
        <f>F29+E32+F36+E39+F43+E46</f>
        <v>0</v>
      </c>
      <c r="U30" s="111">
        <f>E29+F32+E36+F39+E43+F46</f>
        <v>0</v>
      </c>
      <c r="V30" s="111">
        <f t="shared" ref="V30:V35" si="1">T30-U30</f>
        <v>0</v>
      </c>
      <c r="W30" s="111">
        <f>RANK($S$30,$S$29:$S$35)</f>
        <v>1</v>
      </c>
    </row>
    <row r="31" spans="1:23" s="24" customFormat="1" ht="21.95" customHeight="1">
      <c r="A31" s="102">
        <v>3</v>
      </c>
      <c r="B31" s="103"/>
      <c r="C31" s="107" t="str" cm="1">
        <f t="array" ref="C31">TRANSPOSE(C22)</f>
        <v>A5</v>
      </c>
      <c r="D31" s="107" t="str" cm="1">
        <f t="array" ref="D31">TRANSPOSE(C23)</f>
        <v>A6</v>
      </c>
      <c r="E31" s="110"/>
      <c r="F31" s="104"/>
      <c r="I31" s="111">
        <v>3</v>
      </c>
      <c r="J31" s="136" t="str" cm="1">
        <f t="array" ref="J31">TRANSPOSE(C20)</f>
        <v>A3</v>
      </c>
      <c r="K31" s="136"/>
      <c r="L31" s="136"/>
      <c r="M31" s="102">
        <f>IF(ISBLANK(E30),0,IF(E30=F30,1,IF(E30&gt;F30,2,0)))</f>
        <v>0</v>
      </c>
      <c r="N31" s="102">
        <f>IF(ISBLANK(E34),0,IF(E34=F34,1,IF(E34&lt;F34,2,0)))</f>
        <v>0</v>
      </c>
      <c r="O31" s="102">
        <f>IF(ISBLANK(E38),0,IF(E38=F38,1,IF(E38&gt;F38,2,0)))</f>
        <v>0</v>
      </c>
      <c r="P31" s="102">
        <f>IF(ISBLANK(E42),0,IF(E42=F42,1,IF(E42&lt;F42,2,0)))</f>
        <v>0</v>
      </c>
      <c r="Q31" s="102">
        <f>IF(ISBLANK(E46),0,IF(E46=F46,1,IF(E46&lt;F46,2,0)))</f>
        <v>0</v>
      </c>
      <c r="R31" s="102">
        <f>IF(ISBLANK(E49),0,IF(E49=F49,1,IF(E49&gt;F49,2,0)))</f>
        <v>0</v>
      </c>
      <c r="S31" s="111">
        <f t="shared" si="0"/>
        <v>0</v>
      </c>
      <c r="T31" s="111">
        <f>E30+F34+E38+F42+F46+E49</f>
        <v>0</v>
      </c>
      <c r="U31" s="111">
        <f>F30+E34+F38+E42+E46+F49</f>
        <v>0</v>
      </c>
      <c r="V31" s="111">
        <f t="shared" si="1"/>
        <v>0</v>
      </c>
      <c r="W31" s="111">
        <f>RANK($S$31,$S$29:$S$35)</f>
        <v>1</v>
      </c>
    </row>
    <row r="32" spans="1:23" s="24" customFormat="1" ht="21.95" customHeight="1">
      <c r="A32" s="102">
        <v>4</v>
      </c>
      <c r="B32" s="103"/>
      <c r="C32" s="107" t="str" cm="1">
        <f t="array" ref="C32">TRANSPOSE(C19)</f>
        <v>A2</v>
      </c>
      <c r="D32" s="107" t="str" cm="1">
        <f t="array" ref="D32">TRANSPOSE(C24)</f>
        <v>A7</v>
      </c>
      <c r="E32" s="110"/>
      <c r="F32" s="104"/>
      <c r="I32" s="111">
        <v>4</v>
      </c>
      <c r="J32" s="136" t="str" cm="1">
        <f t="array" ref="J32">TRANSPOSE(C21)</f>
        <v>A4</v>
      </c>
      <c r="K32" s="136"/>
      <c r="L32" s="136"/>
      <c r="M32" s="102">
        <f>IF(ISBLANK(E30),0,IF(E30=F30,1,IF(E30&lt;F30,2,0)))</f>
        <v>0</v>
      </c>
      <c r="N32" s="102">
        <f>IF(ISBLANK(E33),0,IF(E33=F33,1,IF(E33&gt;F33,2,0)))</f>
        <v>0</v>
      </c>
      <c r="O32" s="102">
        <f>IF(ISBLANK(E36),0,IF(E36=F36,1,IF(E36&gt;F26,2,0)))</f>
        <v>0</v>
      </c>
      <c r="P32" s="102">
        <f>IF(ISBLANK(E40),0,IF(E40=F40,1,IF(E40&lt;F40,2,0)))</f>
        <v>0</v>
      </c>
      <c r="Q32" s="102">
        <f>IF(ISBLANK(E44),0,IF(E44=F44,1,IF(E4&gt;F44,2,0)))</f>
        <v>0</v>
      </c>
      <c r="R32" s="102">
        <f>IF(ISBLANK(E48),0,IF(E48=F48,1,IF(E48&lt;F48,2,0)))</f>
        <v>0</v>
      </c>
      <c r="S32" s="111">
        <f t="shared" si="0"/>
        <v>0</v>
      </c>
      <c r="T32" s="111">
        <f>F30+E33+E36+F40+E44+F48</f>
        <v>0</v>
      </c>
      <c r="U32" s="111">
        <f>E30+F33+F36+E40+F44+E48</f>
        <v>0</v>
      </c>
      <c r="V32" s="111">
        <f t="shared" si="1"/>
        <v>0</v>
      </c>
      <c r="W32" s="111">
        <f>RANK($S$32,$S$29:$S$35)</f>
        <v>1</v>
      </c>
    </row>
    <row r="33" spans="1:23" s="24" customFormat="1" ht="21.95" customHeight="1">
      <c r="A33" s="102">
        <v>5</v>
      </c>
      <c r="B33" s="103"/>
      <c r="C33" s="107" t="str" cm="1">
        <f t="array" ref="C33">TRANSPOSE(C21)</f>
        <v>A4</v>
      </c>
      <c r="D33" s="107" t="str" cm="1">
        <f t="array" ref="D33">TRANSPOSE(C18)</f>
        <v>A1</v>
      </c>
      <c r="E33" s="110"/>
      <c r="F33" s="104"/>
      <c r="I33" s="111">
        <v>5</v>
      </c>
      <c r="J33" s="136" t="str" cm="1">
        <f t="array" ref="J33">TRANSPOSE(C22)</f>
        <v>A5</v>
      </c>
      <c r="K33" s="136"/>
      <c r="L33" s="136"/>
      <c r="M33" s="102">
        <f>IF(ISBLANK(E31),0,IF(E31=F31,1,IF(E31&gt;F31,2,0)))</f>
        <v>0</v>
      </c>
      <c r="N33" s="102">
        <f>IF(ISBLANK(E35),0,IF(E35=F35,1,IF(E35&lt;F35,2,0)))</f>
        <v>0</v>
      </c>
      <c r="O33" s="102">
        <f>IF(ISBLANK(E39),0,IF(E39=F39,1,IF(E39&lt;F39,2,0)))</f>
        <v>0</v>
      </c>
      <c r="P33" s="102">
        <f>IF(ISBLANK(E39),0,IF(E39=F39,1,IF(E39&lt;F39,2,0)))</f>
        <v>0</v>
      </c>
      <c r="Q33" s="102">
        <f>IF(ISBLANK(E45),0,IF(E45=F45,1,IF(E45&lt;F45,2,0)))</f>
        <v>0</v>
      </c>
      <c r="R33" s="102">
        <f>IF(ISBLANK(E48),0,IF(E48=F48,1,IF(E48&gt;F48,2,0)))</f>
        <v>0</v>
      </c>
      <c r="S33" s="111">
        <f t="shared" si="0"/>
        <v>0</v>
      </c>
      <c r="T33" s="111">
        <f>E31+F35+F39+E42+F45+E48</f>
        <v>0</v>
      </c>
      <c r="U33" s="111">
        <f>F31+E35+E39+F42+E45+F48</f>
        <v>0</v>
      </c>
      <c r="V33" s="111">
        <f t="shared" si="1"/>
        <v>0</v>
      </c>
      <c r="W33" s="111">
        <f>RANK($S$33,$S$29:$S$35)</f>
        <v>1</v>
      </c>
    </row>
    <row r="34" spans="1:23" s="24" customFormat="1" ht="21.95" customHeight="1">
      <c r="A34" s="102">
        <v>6</v>
      </c>
      <c r="B34" s="103"/>
      <c r="C34" s="107" t="str" cm="1">
        <f t="array" ref="C34">TRANSPOSE(C23)</f>
        <v>A6</v>
      </c>
      <c r="D34" s="107" t="str" cm="1">
        <f t="array" ref="D34">TRANSPOSE(C20)</f>
        <v>A3</v>
      </c>
      <c r="E34" s="110"/>
      <c r="F34" s="104"/>
      <c r="I34" s="111">
        <v>6</v>
      </c>
      <c r="J34" s="136" t="str" cm="1">
        <f t="array" ref="J34">TRANSPOSE(C23)</f>
        <v>A6</v>
      </c>
      <c r="K34" s="136"/>
      <c r="L34" s="136"/>
      <c r="M34" s="102">
        <f>IF(ISBLANK(E31),0,IF(E31=F31,1,IF(E31&lt;F31,2,0)))</f>
        <v>0</v>
      </c>
      <c r="N34" s="102">
        <f>IF(ISBLANK(E34),0,IF(E34=F34,1,IF(E34&gt;F34,2,0)))</f>
        <v>0</v>
      </c>
      <c r="O34" s="102">
        <f>IF(ISBLANK(E37),0,IF(E37=F37,1,IF(E37&lt;F37,2,0)))</f>
        <v>0</v>
      </c>
      <c r="P34" s="102">
        <f>IF(ISBLANK(E40),0,IF(E40=F40,1,IF(E40&gt;F40,2,0)))</f>
        <v>0</v>
      </c>
      <c r="Q34" s="102">
        <f>IF(ISBLANK(E43),0,IF(E43=F26,1,IF(E43&gt;F43,2,0)))</f>
        <v>0</v>
      </c>
      <c r="R34" s="102">
        <f>IF(ISBLANK(E47),0,IF(E47=F47,1,IF(E47&lt;F47,2,0)))</f>
        <v>0</v>
      </c>
      <c r="S34" s="111">
        <f t="shared" si="0"/>
        <v>0</v>
      </c>
      <c r="T34" s="111">
        <f>F31+E34+F37+E40+E43+F47</f>
        <v>0</v>
      </c>
      <c r="U34" s="111">
        <f>E31+F34+E37+F40+F43+E47</f>
        <v>0</v>
      </c>
      <c r="V34" s="111">
        <f t="shared" si="1"/>
        <v>0</v>
      </c>
      <c r="W34" s="111">
        <f>RANK($S$34,$S$29:$S$35)</f>
        <v>1</v>
      </c>
    </row>
    <row r="35" spans="1:23" s="24" customFormat="1" ht="21.95" customHeight="1">
      <c r="A35" s="102">
        <v>7</v>
      </c>
      <c r="B35" s="103"/>
      <c r="C35" s="107" t="str" cm="1">
        <f t="array" ref="C35">TRANSPOSE(C24)</f>
        <v>A7</v>
      </c>
      <c r="D35" s="107" t="str" cm="1">
        <f t="array" ref="D35">TRANSPOSE(C22)</f>
        <v>A5</v>
      </c>
      <c r="E35" s="110"/>
      <c r="F35" s="104"/>
      <c r="I35" s="111">
        <v>7</v>
      </c>
      <c r="J35" s="136" t="str" cm="1">
        <f t="array" ref="J35">TRANSPOSE(C24)</f>
        <v>A7</v>
      </c>
      <c r="K35" s="136"/>
      <c r="L35" s="136"/>
      <c r="M35" s="102">
        <f>IF(ISBLANK(E32),0,IF(E32=F32,1,IF(E32&lt;F32,2,0)))</f>
        <v>0</v>
      </c>
      <c r="N35" s="102">
        <f>IF(ISBLANK(E35),0,IF(E35=F35,1,IF(E35&gt;F35,2,0)))</f>
        <v>0</v>
      </c>
      <c r="O35" s="102">
        <f>IF(ISBLANK(E38),0,IF(E38=F38,1,IF(E38&lt;F38,2,0)))</f>
        <v>0</v>
      </c>
      <c r="P35" s="102">
        <f>IF(ISBLANK(E41),0,IF(E41=F41,1,IF(E41&gt;F41,2,0)))</f>
        <v>0</v>
      </c>
      <c r="Q35" s="102">
        <f>IF(ISBLANK(E44),0,IF(E44=F44,1,IF(E44&lt;F44,2,0)))</f>
        <v>0</v>
      </c>
      <c r="R35" s="102">
        <f>IF(ISBLANK(E47),0,IF(E47=F47,1,IF(E47&gt;F47,2,0)))</f>
        <v>0</v>
      </c>
      <c r="S35" s="111">
        <f t="shared" si="0"/>
        <v>0</v>
      </c>
      <c r="T35" s="111">
        <f>F32+E35+F38+E41+F44+E47</f>
        <v>0</v>
      </c>
      <c r="U35" s="111">
        <f>E32+F35+E38+F41+E44+F47</f>
        <v>0</v>
      </c>
      <c r="V35" s="111">
        <f t="shared" si="1"/>
        <v>0</v>
      </c>
      <c r="W35" s="111">
        <f>RANK($S$35,$S$29:$S$35)</f>
        <v>1</v>
      </c>
    </row>
    <row r="36" spans="1:23" s="24" customFormat="1" ht="21.95" customHeight="1">
      <c r="A36" s="102">
        <v>8</v>
      </c>
      <c r="B36" s="103"/>
      <c r="C36" s="107" t="str" cm="1">
        <f t="array" ref="C36">TRANSPOSE(C21)</f>
        <v>A4</v>
      </c>
      <c r="D36" s="107" t="str" cm="1">
        <f t="array" ref="D36">TRANSPOSE(C19)</f>
        <v>A2</v>
      </c>
      <c r="E36" s="110"/>
      <c r="F36" s="104"/>
    </row>
    <row r="37" spans="1:23" s="24" customFormat="1" ht="21.95" customHeight="1">
      <c r="A37" s="102">
        <v>9</v>
      </c>
      <c r="B37" s="103"/>
      <c r="C37" s="107" t="str" cm="1">
        <f t="array" ref="C37">TRANSPOSE(C18)</f>
        <v>A1</v>
      </c>
      <c r="D37" s="107" t="str" cm="1">
        <f t="array" ref="D37">TRANSPOSE(C23)</f>
        <v>A6</v>
      </c>
      <c r="E37" s="110"/>
      <c r="F37" s="104"/>
    </row>
    <row r="38" spans="1:23" s="24" customFormat="1" ht="21.95" customHeight="1">
      <c r="A38" s="102">
        <v>10</v>
      </c>
      <c r="B38" s="103"/>
      <c r="C38" s="107" t="str" cm="1">
        <f t="array" ref="C38">TRANSPOSE(C20)</f>
        <v>A3</v>
      </c>
      <c r="D38" s="107" t="str" cm="1">
        <f t="array" ref="D38">TRANSPOSE(C24)</f>
        <v>A7</v>
      </c>
      <c r="E38" s="110"/>
      <c r="F38" s="104"/>
    </row>
    <row r="39" spans="1:23" s="24" customFormat="1" ht="21.95" customHeight="1">
      <c r="A39" s="102">
        <v>11</v>
      </c>
      <c r="B39" s="103"/>
      <c r="C39" s="107" t="str" cm="1">
        <f t="array" ref="C39">TRANSPOSE(C19)</f>
        <v>A2</v>
      </c>
      <c r="D39" s="107" t="str" cm="1">
        <f t="array" ref="D39">TRANSPOSE(C22)</f>
        <v>A5</v>
      </c>
      <c r="E39" s="110"/>
      <c r="F39" s="104"/>
    </row>
    <row r="40" spans="1:23" s="24" customFormat="1" ht="21.95" customHeight="1">
      <c r="A40" s="102">
        <v>12</v>
      </c>
      <c r="B40" s="103"/>
      <c r="C40" s="107" t="str" cm="1">
        <f t="array" ref="C40">TRANSPOSE(C23)</f>
        <v>A6</v>
      </c>
      <c r="D40" s="107" t="str" cm="1">
        <f t="array" ref="D40">TRANSPOSE(C21)</f>
        <v>A4</v>
      </c>
      <c r="E40" s="110"/>
      <c r="F40" s="104"/>
    </row>
    <row r="41" spans="1:23" s="24" customFormat="1" ht="21.95" customHeight="1">
      <c r="A41" s="102">
        <v>13</v>
      </c>
      <c r="B41" s="103"/>
      <c r="C41" s="107" t="str" cm="1">
        <f t="array" ref="C41">TRANSPOSE(C24)</f>
        <v>A7</v>
      </c>
      <c r="D41" s="107" t="str" cm="1">
        <f t="array" ref="D41">TRANSPOSE(C18)</f>
        <v>A1</v>
      </c>
      <c r="E41" s="110"/>
      <c r="F41" s="104"/>
    </row>
    <row r="42" spans="1:23" s="24" customFormat="1" ht="21.95" customHeight="1">
      <c r="A42" s="102">
        <v>14</v>
      </c>
      <c r="B42" s="103"/>
      <c r="C42" s="107" t="str" cm="1">
        <f t="array" ref="C42">TRANSPOSE(C22)</f>
        <v>A5</v>
      </c>
      <c r="D42" s="107" t="str" cm="1">
        <f t="array" ref="D42">TRANSPOSE(C20)</f>
        <v>A3</v>
      </c>
      <c r="E42" s="110"/>
      <c r="F42" s="104"/>
    </row>
    <row r="43" spans="1:23" s="24" customFormat="1" ht="21.95" customHeight="1">
      <c r="A43" s="102">
        <v>15</v>
      </c>
      <c r="B43" s="103"/>
      <c r="C43" s="107" t="str" cm="1">
        <f t="array" ref="C43">TRANSPOSE(C23)</f>
        <v>A6</v>
      </c>
      <c r="D43" s="107" t="str" cm="1">
        <f t="array" ref="D43">TRANSPOSE(C19)</f>
        <v>A2</v>
      </c>
      <c r="E43" s="110"/>
      <c r="F43" s="104"/>
    </row>
    <row r="44" spans="1:23" s="24" customFormat="1" ht="21.95" customHeight="1">
      <c r="A44" s="102">
        <v>16</v>
      </c>
      <c r="B44" s="103"/>
      <c r="C44" s="107" t="str" cm="1">
        <f t="array" ref="C44">TRANSPOSE(C21)</f>
        <v>A4</v>
      </c>
      <c r="D44" s="107" t="str" cm="1">
        <f t="array" ref="D44">TRANSPOSE(C24)</f>
        <v>A7</v>
      </c>
      <c r="E44" s="104"/>
      <c r="F44" s="104"/>
    </row>
    <row r="45" spans="1:23" s="24" customFormat="1" ht="21.95" customHeight="1">
      <c r="A45" s="102">
        <v>17</v>
      </c>
      <c r="B45" s="103"/>
      <c r="C45" s="107" t="str" cm="1">
        <f t="array" ref="C45">TRANSPOSE(C18)</f>
        <v>A1</v>
      </c>
      <c r="D45" s="107" t="str" cm="1">
        <f t="array" ref="D45">TRANSPOSE(C22)</f>
        <v>A5</v>
      </c>
      <c r="E45" s="104"/>
      <c r="F45" s="104"/>
    </row>
    <row r="46" spans="1:23" s="24" customFormat="1" ht="21.95" customHeight="1">
      <c r="A46" s="102">
        <v>18</v>
      </c>
      <c r="B46" s="103"/>
      <c r="C46" s="107" t="str" cm="1">
        <f t="array" ref="C46">TRANSPOSE(C19)</f>
        <v>A2</v>
      </c>
      <c r="D46" s="107" t="str" cm="1">
        <f t="array" ref="D46">TRANSPOSE(C20)</f>
        <v>A3</v>
      </c>
      <c r="E46" s="104"/>
      <c r="F46" s="104"/>
    </row>
    <row r="47" spans="1:23" s="24" customFormat="1" ht="21.95" customHeight="1">
      <c r="A47" s="102">
        <v>19</v>
      </c>
      <c r="B47" s="103"/>
      <c r="C47" s="107" t="str" cm="1">
        <f t="array" ref="C47">TRANSPOSE(C24)</f>
        <v>A7</v>
      </c>
      <c r="D47" s="107" t="str" cm="1">
        <f t="array" ref="D47">TRANSPOSE(C23)</f>
        <v>A6</v>
      </c>
      <c r="E47" s="104"/>
      <c r="F47" s="104"/>
    </row>
    <row r="48" spans="1:23" s="24" customFormat="1" ht="21.95" customHeight="1">
      <c r="A48" s="102">
        <v>20</v>
      </c>
      <c r="B48" s="103"/>
      <c r="C48" s="107" t="str" cm="1">
        <f t="array" ref="C48">TRANSPOSE(C22)</f>
        <v>A5</v>
      </c>
      <c r="D48" s="107" t="str" cm="1">
        <f t="array" ref="D48">TRANSPOSE(C21)</f>
        <v>A4</v>
      </c>
      <c r="E48" s="104"/>
      <c r="F48" s="104"/>
    </row>
    <row r="49" spans="1:23" s="24" customFormat="1" ht="21.95" customHeight="1">
      <c r="A49" s="102">
        <v>21</v>
      </c>
      <c r="B49" s="103"/>
      <c r="C49" s="107" t="str" cm="1">
        <f t="array" ref="C49">TRANSPOSE(C20)</f>
        <v>A3</v>
      </c>
      <c r="D49" s="107" t="str" cm="1">
        <f t="array" ref="D49">TRANSPOSE(C18)</f>
        <v>A1</v>
      </c>
      <c r="E49" s="104"/>
      <c r="F49" s="104"/>
    </row>
    <row r="50" spans="1:23" s="37" customFormat="1" ht="21.95" customHeight="1">
      <c r="A50" s="47"/>
      <c r="B50" s="47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spans="1:23" s="24" customFormat="1" ht="21.95" customHeight="1">
      <c r="A51" s="26"/>
      <c r="B51" s="26"/>
    </row>
    <row r="52" spans="1:23" s="24" customFormat="1" ht="21.95" customHeight="1">
      <c r="A52" s="21" t="s">
        <v>75</v>
      </c>
      <c r="B52" s="41"/>
      <c r="C52" s="50"/>
      <c r="D52" s="50"/>
      <c r="E52" s="51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20.100000000000001" customHeight="1">
      <c r="A53" s="66" t="s">
        <v>106</v>
      </c>
      <c r="B53" s="66"/>
      <c r="C53" s="66"/>
    </row>
    <row r="54" spans="1:23" ht="20.100000000000001" customHeight="1"/>
  </sheetData>
  <sheetProtection selectLockedCells="1"/>
  <mergeCells count="19">
    <mergeCell ref="E28:F28"/>
    <mergeCell ref="E13:F13"/>
    <mergeCell ref="E14:F14"/>
    <mergeCell ref="E8:F8"/>
    <mergeCell ref="E9:F9"/>
    <mergeCell ref="E10:F10"/>
    <mergeCell ref="E11:F11"/>
    <mergeCell ref="E12:F12"/>
    <mergeCell ref="I26:W26"/>
    <mergeCell ref="I27:W27"/>
    <mergeCell ref="J28:L28"/>
    <mergeCell ref="M28:R28"/>
    <mergeCell ref="J29:L29"/>
    <mergeCell ref="J35:L35"/>
    <mergeCell ref="J30:L30"/>
    <mergeCell ref="J31:L31"/>
    <mergeCell ref="J32:L32"/>
    <mergeCell ref="J33:L33"/>
    <mergeCell ref="J34:L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F5420-8931-48B9-9DFD-E14D126F6CBC}">
  <dimension ref="A1:G48"/>
  <sheetViews>
    <sheetView tabSelected="1" workbookViewId="0">
      <selection activeCell="A4" sqref="A4"/>
    </sheetView>
  </sheetViews>
  <sheetFormatPr defaultRowHeight="15"/>
  <cols>
    <col min="1" max="1" width="5.85546875" style="4" customWidth="1"/>
    <col min="2" max="2" width="9.140625" style="4"/>
    <col min="3" max="3" width="6.85546875" style="4" customWidth="1"/>
    <col min="4" max="4" width="23" style="4" customWidth="1"/>
    <col min="5" max="5" width="24" style="4" customWidth="1"/>
    <col min="6" max="16384" width="9.140625" style="4"/>
  </cols>
  <sheetData>
    <row r="1" spans="1:7" ht="26.25">
      <c r="A1" s="66" t="s">
        <v>131</v>
      </c>
      <c r="B1" s="1"/>
      <c r="C1" s="69"/>
      <c r="D1" s="66"/>
      <c r="E1" s="66"/>
      <c r="F1" s="66"/>
      <c r="G1" s="66"/>
    </row>
    <row r="2" spans="1:7">
      <c r="B2" s="70"/>
    </row>
    <row r="3" spans="1:7" ht="18.75">
      <c r="A3" s="7" t="s">
        <v>132</v>
      </c>
      <c r="B3" s="71"/>
      <c r="C3" s="72"/>
      <c r="D3" s="73"/>
      <c r="E3" s="73"/>
      <c r="F3" s="73"/>
      <c r="G3" s="73"/>
    </row>
    <row r="4" spans="1:7" ht="18.75">
      <c r="A4" s="93" t="s">
        <v>64</v>
      </c>
      <c r="B4" s="93" t="s">
        <v>51</v>
      </c>
      <c r="C4" s="94" t="s">
        <v>133</v>
      </c>
      <c r="D4" s="95" t="s">
        <v>52</v>
      </c>
      <c r="E4" s="95" t="s">
        <v>53</v>
      </c>
      <c r="F4" s="137" t="s">
        <v>54</v>
      </c>
      <c r="G4" s="138"/>
    </row>
    <row r="5" spans="1:7" ht="15.75">
      <c r="A5" s="74">
        <v>1</v>
      </c>
      <c r="B5" s="74"/>
      <c r="C5" s="75"/>
      <c r="D5" s="76"/>
      <c r="E5" s="76"/>
      <c r="F5" s="77"/>
      <c r="G5" s="78"/>
    </row>
    <row r="6" spans="1:7" ht="15.75">
      <c r="A6" s="74">
        <v>2</v>
      </c>
      <c r="B6" s="74"/>
      <c r="C6" s="75"/>
      <c r="D6" s="76"/>
      <c r="E6" s="76"/>
      <c r="F6" s="77"/>
      <c r="G6" s="78"/>
    </row>
    <row r="7" spans="1:7" ht="15.75">
      <c r="A7" s="74">
        <v>3</v>
      </c>
      <c r="B7" s="74"/>
      <c r="C7" s="75"/>
      <c r="D7" s="76"/>
      <c r="E7" s="76"/>
      <c r="F7" s="77"/>
      <c r="G7" s="78"/>
    </row>
    <row r="8" spans="1:7" ht="15.75">
      <c r="A8" s="74">
        <v>4</v>
      </c>
      <c r="B8" s="74"/>
      <c r="C8" s="75"/>
      <c r="D8" s="76"/>
      <c r="E8" s="76"/>
      <c r="F8" s="77"/>
      <c r="G8" s="78"/>
    </row>
    <row r="9" spans="1:7" ht="15.75">
      <c r="A9" s="74">
        <v>5</v>
      </c>
      <c r="B9" s="74"/>
      <c r="C9" s="75"/>
      <c r="D9" s="76"/>
      <c r="E9" s="76"/>
      <c r="F9" s="77"/>
      <c r="G9" s="78"/>
    </row>
    <row r="10" spans="1:7" ht="15.75">
      <c r="A10" s="74">
        <v>6</v>
      </c>
      <c r="B10" s="74"/>
      <c r="C10" s="75"/>
      <c r="D10" s="76"/>
      <c r="E10" s="76"/>
      <c r="F10" s="77"/>
      <c r="G10" s="78"/>
    </row>
    <row r="11" spans="1:7" ht="15.75">
      <c r="A11" s="74">
        <v>7</v>
      </c>
      <c r="B11" s="74"/>
      <c r="C11" s="75"/>
      <c r="D11" s="76"/>
      <c r="E11" s="76"/>
      <c r="F11" s="77"/>
      <c r="G11" s="78"/>
    </row>
    <row r="12" spans="1:7" ht="15.75">
      <c r="A12" s="74">
        <v>8</v>
      </c>
      <c r="B12" s="74"/>
      <c r="C12" s="75"/>
      <c r="D12" s="76"/>
      <c r="E12" s="76"/>
      <c r="F12" s="77"/>
      <c r="G12" s="78"/>
    </row>
    <row r="13" spans="1:7" ht="15.75">
      <c r="A13" s="74">
        <v>9</v>
      </c>
      <c r="B13" s="74"/>
      <c r="C13" s="75"/>
      <c r="D13" s="76"/>
      <c r="E13" s="76"/>
      <c r="F13" s="76"/>
      <c r="G13" s="76"/>
    </row>
    <row r="14" spans="1:7" ht="15.75">
      <c r="A14" s="74">
        <v>10</v>
      </c>
      <c r="B14" s="74"/>
      <c r="C14" s="75"/>
      <c r="D14" s="76"/>
      <c r="E14" s="76"/>
      <c r="F14" s="76"/>
      <c r="G14" s="76"/>
    </row>
    <row r="15" spans="1:7" ht="15.75">
      <c r="A15" s="74">
        <v>11</v>
      </c>
      <c r="B15" s="74"/>
      <c r="C15" s="75"/>
      <c r="D15" s="76"/>
      <c r="E15" s="76"/>
      <c r="F15" s="76"/>
      <c r="G15" s="76"/>
    </row>
    <row r="16" spans="1:7" ht="15.75">
      <c r="A16" s="79"/>
      <c r="B16" s="79"/>
      <c r="C16" s="80"/>
      <c r="D16" s="81"/>
      <c r="E16" s="81"/>
      <c r="F16" s="81"/>
      <c r="G16" s="81"/>
    </row>
    <row r="17" spans="1:7" ht="18.75">
      <c r="A17" s="7" t="s">
        <v>134</v>
      </c>
      <c r="B17" s="71"/>
      <c r="C17" s="72"/>
      <c r="D17" s="73"/>
      <c r="E17" s="73"/>
      <c r="F17" s="73"/>
      <c r="G17" s="73"/>
    </row>
    <row r="18" spans="1:7" ht="18.75">
      <c r="A18" s="93" t="s">
        <v>64</v>
      </c>
      <c r="B18" s="93" t="s">
        <v>51</v>
      </c>
      <c r="C18" s="94" t="s">
        <v>133</v>
      </c>
      <c r="D18" s="95" t="s">
        <v>52</v>
      </c>
      <c r="E18" s="95" t="s">
        <v>53</v>
      </c>
      <c r="F18" s="137" t="s">
        <v>54</v>
      </c>
      <c r="G18" s="138"/>
    </row>
    <row r="19" spans="1:7" ht="15.75">
      <c r="A19" s="74">
        <v>12</v>
      </c>
      <c r="B19" s="74"/>
      <c r="C19" s="75"/>
      <c r="D19" s="76"/>
      <c r="E19" s="76"/>
      <c r="F19" s="76"/>
      <c r="G19" s="76"/>
    </row>
    <row r="20" spans="1:7" ht="15.75">
      <c r="A20" s="74">
        <v>13</v>
      </c>
      <c r="B20" s="74"/>
      <c r="C20" s="75"/>
      <c r="D20" s="76"/>
      <c r="E20" s="76"/>
      <c r="F20" s="76"/>
      <c r="G20" s="76"/>
    </row>
    <row r="21" spans="1:7" ht="15.75">
      <c r="A21" s="74">
        <v>14</v>
      </c>
      <c r="B21" s="74"/>
      <c r="C21" s="75"/>
      <c r="D21" s="76"/>
      <c r="E21" s="76"/>
      <c r="F21" s="76"/>
      <c r="G21" s="76"/>
    </row>
    <row r="22" spans="1:7" ht="15.75">
      <c r="A22" s="74">
        <v>15</v>
      </c>
      <c r="B22" s="74"/>
      <c r="C22" s="75"/>
      <c r="D22" s="76"/>
      <c r="E22" s="76"/>
      <c r="F22" s="76"/>
      <c r="G22" s="76"/>
    </row>
    <row r="23" spans="1:7" ht="15.75">
      <c r="A23" s="74">
        <v>16</v>
      </c>
      <c r="B23" s="74"/>
      <c r="C23" s="75"/>
      <c r="D23" s="76"/>
      <c r="E23" s="76"/>
      <c r="F23" s="76"/>
      <c r="G23" s="76"/>
    </row>
    <row r="24" spans="1:7" ht="15.75">
      <c r="A24" s="74">
        <v>17</v>
      </c>
      <c r="B24" s="74"/>
      <c r="C24" s="75"/>
      <c r="D24" s="76"/>
      <c r="E24" s="76"/>
      <c r="F24" s="76"/>
      <c r="G24" s="76"/>
    </row>
    <row r="25" spans="1:7" ht="15.75">
      <c r="A25" s="74">
        <v>18</v>
      </c>
      <c r="B25" s="74"/>
      <c r="C25" s="75"/>
      <c r="D25" s="76"/>
      <c r="E25" s="76"/>
      <c r="F25" s="76"/>
      <c r="G25" s="76"/>
    </row>
    <row r="26" spans="1:7" ht="15.75">
      <c r="A26" s="74">
        <v>19</v>
      </c>
      <c r="B26" s="74"/>
      <c r="C26" s="75"/>
      <c r="D26" s="76"/>
      <c r="E26" s="76"/>
      <c r="F26" s="76"/>
      <c r="G26" s="76"/>
    </row>
    <row r="27" spans="1:7" ht="15.75">
      <c r="A27" s="74">
        <v>20</v>
      </c>
      <c r="B27" s="74"/>
      <c r="C27" s="75"/>
      <c r="D27" s="74"/>
      <c r="E27" s="74"/>
      <c r="F27" s="76"/>
      <c r="G27" s="76"/>
    </row>
    <row r="28" spans="1:7" ht="15.75">
      <c r="A28" s="74">
        <v>21</v>
      </c>
      <c r="B28" s="74"/>
      <c r="C28" s="75"/>
      <c r="D28" s="74"/>
      <c r="E28" s="74"/>
      <c r="F28" s="76"/>
      <c r="G28" s="76"/>
    </row>
    <row r="29" spans="1:7" ht="15.75">
      <c r="A29" s="74">
        <v>22</v>
      </c>
      <c r="B29" s="74"/>
      <c r="C29" s="75"/>
      <c r="D29" s="74"/>
      <c r="E29" s="74"/>
      <c r="F29" s="76"/>
      <c r="G29" s="76"/>
    </row>
    <row r="30" spans="1:7" ht="15.75">
      <c r="A30" s="81"/>
      <c r="B30" s="79"/>
      <c r="C30" s="80"/>
      <c r="D30" s="80"/>
      <c r="E30" s="80"/>
      <c r="F30" s="81"/>
      <c r="G30" s="81"/>
    </row>
    <row r="31" spans="1:7" ht="21">
      <c r="A31" s="68" t="s">
        <v>63</v>
      </c>
      <c r="B31" s="82"/>
      <c r="C31" s="83"/>
      <c r="D31" s="62"/>
      <c r="G31" s="81"/>
    </row>
    <row r="32" spans="1:7" ht="18.75">
      <c r="A32" s="7" t="s">
        <v>132</v>
      </c>
      <c r="G32" s="70"/>
    </row>
    <row r="33" spans="1:7" ht="18.75">
      <c r="A33" s="96" t="s">
        <v>64</v>
      </c>
      <c r="B33" s="96" t="s">
        <v>51</v>
      </c>
      <c r="C33" s="52"/>
      <c r="D33" s="53" t="s">
        <v>52</v>
      </c>
      <c r="E33" s="53" t="s">
        <v>53</v>
      </c>
      <c r="F33" s="146" t="s">
        <v>54</v>
      </c>
      <c r="G33" s="146"/>
    </row>
    <row r="34" spans="1:7" ht="18.75">
      <c r="A34" s="84">
        <v>23</v>
      </c>
      <c r="B34" s="84"/>
      <c r="C34" s="85"/>
      <c r="D34" s="77" t="s">
        <v>65</v>
      </c>
      <c r="E34" s="77" t="s">
        <v>66</v>
      </c>
      <c r="F34" s="77"/>
      <c r="G34" s="33"/>
    </row>
    <row r="35" spans="1:7" ht="18.75">
      <c r="A35" s="7" t="s">
        <v>134</v>
      </c>
      <c r="B35" s="86"/>
      <c r="C35" s="39"/>
      <c r="D35" s="31"/>
      <c r="E35" s="31"/>
      <c r="F35" s="31"/>
      <c r="G35" s="48"/>
    </row>
    <row r="36" spans="1:7" ht="15.75">
      <c r="A36" s="87">
        <v>24</v>
      </c>
      <c r="B36" s="87"/>
      <c r="C36" s="88"/>
      <c r="D36" s="78" t="s">
        <v>67</v>
      </c>
      <c r="E36" s="78" t="s">
        <v>68</v>
      </c>
      <c r="F36" s="78"/>
      <c r="G36" s="78"/>
    </row>
    <row r="37" spans="1:7">
      <c r="B37" s="70"/>
    </row>
    <row r="38" spans="1:7" ht="21">
      <c r="A38" s="68" t="s">
        <v>69</v>
      </c>
      <c r="B38" s="70"/>
    </row>
    <row r="39" spans="1:7" ht="18.75">
      <c r="A39" s="7" t="s">
        <v>132</v>
      </c>
      <c r="B39" s="70"/>
      <c r="C39" s="89"/>
    </row>
    <row r="40" spans="1:7" ht="18.75">
      <c r="A40" s="93" t="s">
        <v>64</v>
      </c>
      <c r="B40" s="93" t="s">
        <v>51</v>
      </c>
      <c r="C40" s="94"/>
      <c r="D40" s="95" t="s">
        <v>52</v>
      </c>
      <c r="E40" s="95" t="s">
        <v>53</v>
      </c>
      <c r="F40" s="147" t="s">
        <v>54</v>
      </c>
      <c r="G40" s="147"/>
    </row>
    <row r="41" spans="1:7" ht="15.75">
      <c r="A41" s="87">
        <v>25</v>
      </c>
      <c r="B41" s="87"/>
      <c r="C41" s="88"/>
      <c r="D41" s="78" t="s">
        <v>135</v>
      </c>
      <c r="E41" s="78" t="s">
        <v>138</v>
      </c>
      <c r="F41" s="76"/>
      <c r="G41" s="76"/>
    </row>
    <row r="42" spans="1:7" ht="15.75">
      <c r="A42" s="90"/>
      <c r="B42" s="90"/>
      <c r="C42" s="49"/>
      <c r="D42" s="48"/>
      <c r="E42" s="48"/>
      <c r="F42" s="81"/>
      <c r="G42" s="81"/>
    </row>
    <row r="43" spans="1:7" ht="23.25">
      <c r="A43" s="44" t="s">
        <v>72</v>
      </c>
      <c r="B43" s="91"/>
      <c r="C43" s="39"/>
      <c r="D43" s="31"/>
      <c r="E43" s="31"/>
    </row>
    <row r="44" spans="1:7" ht="18.75">
      <c r="A44" s="7" t="s">
        <v>134</v>
      </c>
      <c r="B44" s="86"/>
      <c r="C44" s="39"/>
      <c r="D44" s="31"/>
      <c r="E44" s="31"/>
    </row>
    <row r="45" spans="1:7" ht="18.75">
      <c r="A45" s="93" t="s">
        <v>64</v>
      </c>
      <c r="B45" s="93" t="s">
        <v>51</v>
      </c>
      <c r="C45" s="94"/>
      <c r="D45" s="95" t="s">
        <v>52</v>
      </c>
      <c r="E45" s="95" t="s">
        <v>53</v>
      </c>
      <c r="F45" s="147" t="s">
        <v>54</v>
      </c>
      <c r="G45" s="147"/>
    </row>
    <row r="46" spans="1:7" ht="15.75">
      <c r="A46" s="87">
        <v>26</v>
      </c>
      <c r="B46" s="87"/>
      <c r="C46" s="88"/>
      <c r="D46" s="78" t="s">
        <v>136</v>
      </c>
      <c r="E46" s="78" t="s">
        <v>137</v>
      </c>
      <c r="F46" s="76"/>
      <c r="G46" s="76"/>
    </row>
    <row r="47" spans="1:7">
      <c r="B47" s="70"/>
    </row>
    <row r="48" spans="1:7" ht="28.5">
      <c r="A48" s="66" t="s">
        <v>75</v>
      </c>
      <c r="B48" s="1"/>
      <c r="C48" s="66"/>
      <c r="D48" s="66"/>
      <c r="E48" s="92"/>
      <c r="F48" s="92"/>
      <c r="G48" s="92"/>
    </row>
  </sheetData>
  <mergeCells count="5">
    <mergeCell ref="F4:G4"/>
    <mergeCell ref="F18:G18"/>
    <mergeCell ref="F33:G33"/>
    <mergeCell ref="F40:G40"/>
    <mergeCell ref="F45:G4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b5854e-8516-44da-9522-a9acca08c3f2">
      <Terms xmlns="http://schemas.microsoft.com/office/infopath/2007/PartnerControls"/>
    </lcf76f155ced4ddcb4097134ff3c332f>
    <TaxCatchAll xmlns="1e0bc7ba-4b91-4e4d-8d47-6ad5bb67093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2DD41B192123479611BD847A90C449" ma:contentTypeVersion="18" ma:contentTypeDescription="Een nieuw document maken." ma:contentTypeScope="" ma:versionID="f8825b0449111cd3c4543acddd49ee93">
  <xsd:schema xmlns:xsd="http://www.w3.org/2001/XMLSchema" xmlns:xs="http://www.w3.org/2001/XMLSchema" xmlns:p="http://schemas.microsoft.com/office/2006/metadata/properties" xmlns:ns2="b7b5854e-8516-44da-9522-a9acca08c3f2" xmlns:ns3="1e0bc7ba-4b91-4e4d-8d47-6ad5bb67093e" targetNamespace="http://schemas.microsoft.com/office/2006/metadata/properties" ma:root="true" ma:fieldsID="22e69c423925fdb914bd93aece773a0c" ns2:_="" ns3:_="">
    <xsd:import namespace="b7b5854e-8516-44da-9522-a9acca08c3f2"/>
    <xsd:import namespace="1e0bc7ba-4b91-4e4d-8d47-6ad5bb6709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5854e-8516-44da-9522-a9acca08c3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59ce3fd-32d2-4fdc-8d0b-acfb7ed44f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bc7ba-4b91-4e4d-8d47-6ad5bb67093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8f98dcc-eb95-4bbb-ac34-0232ad2fb1a2}" ma:internalName="TaxCatchAll" ma:showField="CatchAllData" ma:web="1e0bc7ba-4b91-4e4d-8d47-6ad5bb6709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6A60BF-4C4E-4E45-98CA-EB61150C1A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ED25F-A733-460D-8BFD-4E3FE10BF186}">
  <ds:schemaRefs>
    <ds:schemaRef ds:uri="http://schemas.microsoft.com/office/2006/metadata/properties"/>
    <ds:schemaRef ds:uri="http://schemas.microsoft.com/office/infopath/2007/PartnerControls"/>
    <ds:schemaRef ds:uri="b7b5854e-8516-44da-9522-a9acca08c3f2"/>
    <ds:schemaRef ds:uri="1e0bc7ba-4b91-4e4d-8d47-6ad5bb67093e"/>
  </ds:schemaRefs>
</ds:datastoreItem>
</file>

<file path=customXml/itemProps3.xml><?xml version="1.0" encoding="utf-8"?>
<ds:datastoreItem xmlns:ds="http://schemas.openxmlformats.org/officeDocument/2006/customXml" ds:itemID="{93F75CCE-711F-4048-B090-0D31BB8359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Inschrijvingen scholen</vt:lpstr>
      <vt:lpstr>Poule-indeling</vt:lpstr>
      <vt:lpstr>Sleutel 4</vt:lpstr>
      <vt:lpstr>Sleutel 5</vt:lpstr>
      <vt:lpstr>Sleutel 6</vt:lpstr>
      <vt:lpstr>Sleutel 7</vt:lpstr>
      <vt:lpstr>Wedstrijdprogramma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Bok</dc:creator>
  <cp:keywords/>
  <dc:description/>
  <cp:lastModifiedBy>Karin Bok</cp:lastModifiedBy>
  <cp:revision/>
  <dcterms:created xsi:type="dcterms:W3CDTF">2023-08-09T09:21:27Z</dcterms:created>
  <dcterms:modified xsi:type="dcterms:W3CDTF">2024-11-13T16:13:31Z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0x0101003D2DD41B192123479611BD847A90C449</vt:lpwstr>
  </property>
  <property fmtid="{D5CDD505-2E9C-101B-9397-08002B2CF9AE}" pid="3" name="MediaServiceImageTags">
    <vt:lpwstr/>
  </property>
</Properties>
</file>